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hn Symons\Dropbox\Ram sales\Sale 2025\"/>
    </mc:Choice>
  </mc:AlternateContent>
  <xr:revisionPtr revIDLastSave="0" documentId="13_ncr:1_{DB2A0C48-7A58-4681-B344-5535B5F11C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ll data" sheetId="1" r:id="rId1"/>
    <sheet name="Objective" sheetId="2" r:id="rId2"/>
    <sheet name="Visual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4" i="1" l="1"/>
  <c r="V64" i="1"/>
  <c r="W64" i="1"/>
  <c r="U63" i="1"/>
  <c r="V63" i="1"/>
  <c r="W63" i="1"/>
  <c r="W62" i="1"/>
  <c r="U62" i="1"/>
  <c r="V62" i="1"/>
  <c r="P63" i="1"/>
  <c r="P64" i="1"/>
  <c r="P62" i="1"/>
  <c r="I64" i="1"/>
  <c r="H64" i="1"/>
  <c r="J63" i="1"/>
  <c r="I63" i="1"/>
  <c r="H63" i="1"/>
  <c r="J64" i="1"/>
  <c r="J62" i="1"/>
  <c r="T64" i="1"/>
  <c r="S64" i="1"/>
  <c r="R64" i="1"/>
  <c r="Q64" i="1"/>
  <c r="N64" i="1"/>
  <c r="O64" i="1"/>
  <c r="M64" i="1"/>
  <c r="K64" i="1"/>
  <c r="L64" i="1"/>
  <c r="F64" i="1"/>
  <c r="G64" i="1"/>
  <c r="E64" i="1"/>
  <c r="D64" i="1"/>
  <c r="C64" i="1"/>
  <c r="Q62" i="1"/>
  <c r="T63" i="1"/>
  <c r="S63" i="1"/>
  <c r="R63" i="1"/>
  <c r="Q63" i="1"/>
  <c r="N63" i="1"/>
  <c r="O63" i="1"/>
  <c r="M63" i="1"/>
  <c r="L63" i="1"/>
  <c r="K63" i="1"/>
  <c r="G63" i="1"/>
  <c r="F63" i="1"/>
  <c r="E63" i="1"/>
  <c r="D63" i="1"/>
  <c r="C63" i="1"/>
  <c r="D62" i="1"/>
  <c r="E62" i="1"/>
  <c r="F62" i="1"/>
  <c r="G62" i="1"/>
  <c r="H62" i="1"/>
  <c r="I62" i="1"/>
  <c r="K62" i="1"/>
  <c r="L62" i="1"/>
  <c r="M62" i="1"/>
  <c r="N62" i="1"/>
  <c r="O62" i="1"/>
  <c r="R62" i="1"/>
  <c r="S62" i="1"/>
  <c r="T62" i="1"/>
  <c r="C62" i="1"/>
</calcChain>
</file>

<file path=xl/sharedStrings.xml><?xml version="1.0" encoding="utf-8"?>
<sst xmlns="http://schemas.openxmlformats.org/spreadsheetml/2006/main" count="276" uniqueCount="105">
  <si>
    <t>Birth type</t>
  </si>
  <si>
    <t>Rear type</t>
  </si>
  <si>
    <t>24-0007</t>
  </si>
  <si>
    <t>Single</t>
  </si>
  <si>
    <t>24-0050</t>
  </si>
  <si>
    <t>Twin</t>
  </si>
  <si>
    <t>24-0025</t>
  </si>
  <si>
    <t>24-0092</t>
  </si>
  <si>
    <t>24-0022</t>
  </si>
  <si>
    <t>Triplet</t>
  </si>
  <si>
    <t>24-0023</t>
  </si>
  <si>
    <t>24-0110</t>
  </si>
  <si>
    <t>24-0036</t>
  </si>
  <si>
    <t>24-0016</t>
  </si>
  <si>
    <t>24-0019</t>
  </si>
  <si>
    <t>24-0090</t>
  </si>
  <si>
    <t>24-0010</t>
  </si>
  <si>
    <t>Pet</t>
  </si>
  <si>
    <t>24-0082</t>
  </si>
  <si>
    <t>24-0066</t>
  </si>
  <si>
    <t>24-0067</t>
  </si>
  <si>
    <t>24-0014</t>
  </si>
  <si>
    <t>24-0042</t>
  </si>
  <si>
    <t>24-0056</t>
  </si>
  <si>
    <t>24-0072</t>
  </si>
  <si>
    <t>24-0095</t>
  </si>
  <si>
    <t>24-0065</t>
  </si>
  <si>
    <t>24-0044</t>
  </si>
  <si>
    <t>24-0012</t>
  </si>
  <si>
    <t>24-0151</t>
  </si>
  <si>
    <t>24-0139</t>
  </si>
  <si>
    <t>24-0156</t>
  </si>
  <si>
    <t>24-0138</t>
  </si>
  <si>
    <t>24-0129</t>
  </si>
  <si>
    <t>24-0048</t>
  </si>
  <si>
    <t>24-0106</t>
  </si>
  <si>
    <t>24-0198</t>
  </si>
  <si>
    <t>24-0121</t>
  </si>
  <si>
    <t>24-0122</t>
  </si>
  <si>
    <t>24-0133</t>
  </si>
  <si>
    <t>24-0167</t>
  </si>
  <si>
    <t>24-0174</t>
  </si>
  <si>
    <t>24-0178</t>
  </si>
  <si>
    <t>24-0169</t>
  </si>
  <si>
    <t>24-0188</t>
  </si>
  <si>
    <t>24-0062</t>
  </si>
  <si>
    <t>24-0061</t>
  </si>
  <si>
    <t>24-0190</t>
  </si>
  <si>
    <t>24-0191</t>
  </si>
  <si>
    <t>24-0136</t>
  </si>
  <si>
    <t>24-0131</t>
  </si>
  <si>
    <t>24-0204</t>
  </si>
  <si>
    <t>24-0226</t>
  </si>
  <si>
    <t>24-0220</t>
  </si>
  <si>
    <t>24-0213</t>
  </si>
  <si>
    <t>24-0225</t>
  </si>
  <si>
    <t>24-0234</t>
  </si>
  <si>
    <t>24-0205</t>
  </si>
  <si>
    <t>24-0242</t>
  </si>
  <si>
    <t>24-0245</t>
  </si>
  <si>
    <t>24-0246</t>
  </si>
  <si>
    <t>24-0256</t>
  </si>
  <si>
    <t>24-0262</t>
  </si>
  <si>
    <t>24-0223</t>
  </si>
  <si>
    <t>24-0224</t>
  </si>
  <si>
    <t>Flock</t>
  </si>
  <si>
    <t>Top</t>
  </si>
  <si>
    <t>Tag</t>
  </si>
  <si>
    <t>YWT</t>
  </si>
  <si>
    <t>YFAT</t>
  </si>
  <si>
    <t>YEMD</t>
  </si>
  <si>
    <t>YSC</t>
  </si>
  <si>
    <t>YFEC</t>
  </si>
  <si>
    <t>YGFW</t>
  </si>
  <si>
    <t>YCFW</t>
  </si>
  <si>
    <t>YFD</t>
  </si>
  <si>
    <t>YFDCV</t>
  </si>
  <si>
    <t>YSL</t>
  </si>
  <si>
    <t>YSS</t>
  </si>
  <si>
    <t>YCURV</t>
  </si>
  <si>
    <t>FW</t>
  </si>
  <si>
    <t>WP</t>
  </si>
  <si>
    <t>SM</t>
  </si>
  <si>
    <t>ML</t>
  </si>
  <si>
    <t>Average</t>
  </si>
  <si>
    <t>Max</t>
  </si>
  <si>
    <t>Min</t>
  </si>
  <si>
    <t>ACFW</t>
  </si>
  <si>
    <t>EBWR</t>
  </si>
  <si>
    <t xml:space="preserve"> FD (Mar 25)</t>
  </si>
  <si>
    <t>FD (Oct 25)</t>
  </si>
  <si>
    <t>Weight (Oct 25)</t>
  </si>
  <si>
    <t xml:space="preserve"> Breech Wrinkle</t>
  </si>
  <si>
    <t>Body Wrinkle</t>
  </si>
  <si>
    <t>Neck Wrinkle</t>
  </si>
  <si>
    <t xml:space="preserve"> Wool Colour</t>
  </si>
  <si>
    <t>Wool Character</t>
  </si>
  <si>
    <t>Fleecerot score</t>
  </si>
  <si>
    <t>Dag</t>
  </si>
  <si>
    <t>Classing Grade</t>
  </si>
  <si>
    <t>Feet</t>
  </si>
  <si>
    <t>LOT ID</t>
  </si>
  <si>
    <t>Objective Data</t>
  </si>
  <si>
    <t>Visual Score</t>
  </si>
  <si>
    <t>ASBVs updated 21/10/25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</si>
</sst>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_);\-###0.0"/>
  </numFmts>
  <fonts count="2" x14ac:knownFonts="1"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1" xfId="0" applyNumberFormat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6" borderId="1" xfId="0" applyNumberFormat="1" applyFill="1" applyBorder="1" applyAlignment="1">
      <alignment horizontal="center" vertical="top"/>
    </xf>
    <xf numFmtId="164" fontId="0" fillId="3" borderId="1" xfId="0" applyNumberFormat="1" applyFill="1" applyBorder="1" applyAlignment="1">
      <alignment horizontal="center" vertical="top"/>
    </xf>
    <xf numFmtId="164" fontId="0" fillId="5" borderId="1" xfId="0" applyNumberFormat="1" applyFill="1" applyBorder="1" applyAlignment="1">
      <alignment horizontal="center" vertical="top"/>
    </xf>
    <xf numFmtId="164" fontId="0" fillId="7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0" fontId="0" fillId="6" borderId="1" xfId="0" applyFill="1" applyBorder="1" applyAlignment="1">
      <alignment horizontal="center" vertical="top"/>
    </xf>
    <xf numFmtId="0" fontId="0" fillId="5" borderId="1" xfId="0" applyFill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49" fontId="0" fillId="0" borderId="7" xfId="0" applyNumberFormat="1" applyBorder="1" applyAlignment="1">
      <alignment horizontal="center" vertical="top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49" fontId="0" fillId="0" borderId="10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164" fontId="0" fillId="0" borderId="11" xfId="0" applyNumberFormat="1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164" fontId="0" fillId="6" borderId="11" xfId="0" applyNumberFormat="1" applyFill="1" applyBorder="1" applyAlignment="1">
      <alignment horizontal="center" vertical="top"/>
    </xf>
    <xf numFmtId="164" fontId="0" fillId="3" borderId="11" xfId="0" applyNumberFormat="1" applyFill="1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164" fontId="0" fillId="0" borderId="1" xfId="0" applyNumberFormat="1" applyBorder="1" applyAlignment="1">
      <alignment horizontal="center"/>
    </xf>
    <xf numFmtId="164" fontId="0" fillId="8" borderId="1" xfId="0" applyNumberForma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64" fontId="0" fillId="6" borderId="1" xfId="0" applyNumberFormat="1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2" borderId="4" xfId="0" applyNumberFormat="1" applyFill="1" applyBorder="1" applyAlignment="1">
      <alignment horizontal="center"/>
    </xf>
    <xf numFmtId="164" fontId="0" fillId="8" borderId="4" xfId="0" applyNumberFormat="1" applyFill="1" applyBorder="1" applyAlignment="1">
      <alignment horizontal="center"/>
    </xf>
    <xf numFmtId="164" fontId="0" fillId="3" borderId="4" xfId="0" applyNumberFormat="1" applyFill="1" applyBorder="1" applyAlignment="1">
      <alignment horizontal="center"/>
    </xf>
    <xf numFmtId="164" fontId="0" fillId="4" borderId="4" xfId="0" applyNumberFormat="1" applyFill="1" applyBorder="1" applyAlignment="1">
      <alignment horizontal="center"/>
    </xf>
    <xf numFmtId="164" fontId="0" fillId="8" borderId="5" xfId="0" applyNumberFormat="1" applyFill="1" applyBorder="1" applyAlignment="1">
      <alignment horizontal="center"/>
    </xf>
    <xf numFmtId="49" fontId="0" fillId="0" borderId="6" xfId="0" applyNumberFormat="1" applyBorder="1" applyAlignment="1">
      <alignment horizontal="center" vertical="top"/>
    </xf>
    <xf numFmtId="164" fontId="0" fillId="8" borderId="7" xfId="0" applyNumberFormat="1" applyFill="1" applyBorder="1" applyAlignment="1">
      <alignment horizontal="center"/>
    </xf>
    <xf numFmtId="49" fontId="0" fillId="0" borderId="8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/>
    </xf>
    <xf numFmtId="164" fontId="0" fillId="8" borderId="9" xfId="0" applyNumberFormat="1" applyFill="1" applyBorder="1" applyAlignment="1">
      <alignment horizontal="center"/>
    </xf>
    <xf numFmtId="164" fontId="0" fillId="2" borderId="9" xfId="0" applyNumberFormat="1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64" fontId="0" fillId="8" borderId="3" xfId="0" applyNumberFormat="1" applyFill="1" applyBorder="1" applyAlignment="1">
      <alignment horizontal="center"/>
    </xf>
    <xf numFmtId="164" fontId="0" fillId="8" borderId="6" xfId="0" applyNumberFormat="1" applyFill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49" fontId="0" fillId="0" borderId="15" xfId="0" applyNumberFormat="1" applyBorder="1" applyAlignment="1">
      <alignment horizontal="center" vertical="top"/>
    </xf>
    <xf numFmtId="49" fontId="0" fillId="0" borderId="16" xfId="0" applyNumberFormat="1" applyBorder="1" applyAlignment="1">
      <alignment horizontal="center" vertical="top"/>
    </xf>
    <xf numFmtId="49" fontId="0" fillId="0" borderId="17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4" fontId="0" fillId="5" borderId="7" xfId="0" applyNumberFormat="1" applyFill="1" applyBorder="1" applyAlignment="1">
      <alignment horizontal="center" vertical="top"/>
    </xf>
    <xf numFmtId="164" fontId="0" fillId="7" borderId="7" xfId="0" applyNumberFormat="1" applyFill="1" applyBorder="1" applyAlignment="1">
      <alignment horizontal="center" vertical="top"/>
    </xf>
    <xf numFmtId="164" fontId="0" fillId="3" borderId="6" xfId="0" applyNumberFormat="1" applyFill="1" applyBorder="1" applyAlignment="1">
      <alignment horizontal="center" vertical="top"/>
    </xf>
    <xf numFmtId="164" fontId="0" fillId="5" borderId="6" xfId="0" applyNumberFormat="1" applyFill="1" applyBorder="1" applyAlignment="1">
      <alignment horizontal="center" vertical="top"/>
    </xf>
    <xf numFmtId="164" fontId="0" fillId="6" borderId="7" xfId="0" applyNumberFormat="1" applyFill="1" applyBorder="1" applyAlignment="1">
      <alignment horizontal="center" vertical="top"/>
    </xf>
    <xf numFmtId="164" fontId="0" fillId="3" borderId="7" xfId="0" applyNumberFormat="1" applyFill="1" applyBorder="1" applyAlignment="1">
      <alignment horizontal="center" vertical="top"/>
    </xf>
    <xf numFmtId="164" fontId="0" fillId="0" borderId="13" xfId="0" applyNumberFormat="1" applyBorder="1" applyAlignment="1">
      <alignment horizontal="center" vertical="top"/>
    </xf>
    <xf numFmtId="164" fontId="0" fillId="5" borderId="14" xfId="0" applyNumberFormat="1" applyFill="1" applyBorder="1" applyAlignment="1">
      <alignment horizontal="center" vertical="top"/>
    </xf>
    <xf numFmtId="164" fontId="0" fillId="0" borderId="3" xfId="0" applyNumberFormat="1" applyBorder="1" applyAlignment="1">
      <alignment horizontal="center"/>
    </xf>
    <xf numFmtId="164" fontId="0" fillId="5" borderId="5" xfId="0" applyNumberFormat="1" applyFill="1" applyBorder="1" applyAlignment="1">
      <alignment horizontal="center"/>
    </xf>
    <xf numFmtId="164" fontId="0" fillId="3" borderId="6" xfId="0" applyNumberFormat="1" applyFill="1" applyBorder="1" applyAlignment="1">
      <alignment horizontal="center"/>
    </xf>
    <xf numFmtId="164" fontId="0" fillId="7" borderId="7" xfId="0" applyNumberFormat="1" applyFill="1" applyBorder="1" applyAlignment="1">
      <alignment horizontal="center"/>
    </xf>
    <xf numFmtId="49" fontId="0" fillId="0" borderId="18" xfId="0" applyNumberFormat="1" applyBorder="1" applyAlignment="1">
      <alignment horizontal="center" vertical="top"/>
    </xf>
    <xf numFmtId="49" fontId="0" fillId="0" borderId="19" xfId="0" applyNumberFormat="1" applyBorder="1" applyAlignment="1">
      <alignment horizontal="center" vertical="top"/>
    </xf>
    <xf numFmtId="0" fontId="0" fillId="0" borderId="1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0" fillId="0" borderId="25" xfId="0" applyBorder="1" applyAlignment="1">
      <alignment horizontal="center"/>
    </xf>
    <xf numFmtId="49" fontId="0" fillId="0" borderId="26" xfId="0" applyNumberFormat="1" applyBorder="1" applyAlignment="1">
      <alignment horizontal="center" vertical="top"/>
    </xf>
    <xf numFmtId="164" fontId="0" fillId="0" borderId="27" xfId="0" applyNumberFormat="1" applyBorder="1" applyAlignment="1">
      <alignment horizontal="center" vertical="top"/>
    </xf>
    <xf numFmtId="164" fontId="0" fillId="0" borderId="28" xfId="0" applyNumberFormat="1" applyBorder="1" applyAlignment="1">
      <alignment horizontal="center" vertical="top"/>
    </xf>
    <xf numFmtId="164" fontId="0" fillId="2" borderId="28" xfId="0" applyNumberFormat="1" applyFill="1" applyBorder="1" applyAlignment="1">
      <alignment horizontal="center" vertical="top"/>
    </xf>
    <xf numFmtId="0" fontId="0" fillId="0" borderId="28" xfId="0" applyBorder="1" applyAlignment="1">
      <alignment horizontal="center" vertical="top"/>
    </xf>
    <xf numFmtId="164" fontId="0" fillId="6" borderId="28" xfId="0" applyNumberFormat="1" applyFill="1" applyBorder="1" applyAlignment="1">
      <alignment horizontal="center" vertical="top"/>
    </xf>
    <xf numFmtId="164" fontId="0" fillId="3" borderId="28" xfId="0" applyNumberFormat="1" applyFill="1" applyBorder="1" applyAlignment="1">
      <alignment horizontal="center" vertical="top"/>
    </xf>
    <xf numFmtId="164" fontId="0" fillId="0" borderId="29" xfId="0" applyNumberFormat="1" applyBorder="1" applyAlignment="1">
      <alignment horizontal="center" vertical="top"/>
    </xf>
    <xf numFmtId="0" fontId="0" fillId="0" borderId="27" xfId="0" applyBorder="1" applyAlignment="1">
      <alignment horizontal="center" vertical="top"/>
    </xf>
    <xf numFmtId="0" fontId="0" fillId="0" borderId="29" xfId="0" applyBorder="1" applyAlignment="1">
      <alignment horizontal="center" vertical="top"/>
    </xf>
    <xf numFmtId="49" fontId="0" fillId="0" borderId="29" xfId="0" applyNumberFormat="1" applyBorder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49" fontId="1" fillId="0" borderId="32" xfId="0" applyNumberFormat="1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center" vertical="center" wrapText="1"/>
    </xf>
    <xf numFmtId="49" fontId="1" fillId="0" borderId="33" xfId="0" applyNumberFormat="1" applyFont="1" applyBorder="1" applyAlignment="1">
      <alignment horizontal="center" vertical="center" wrapText="1"/>
    </xf>
    <xf numFmtId="49" fontId="0" fillId="0" borderId="27" xfId="0" applyNumberFormat="1" applyBorder="1" applyAlignment="1">
      <alignment horizontal="center" vertical="top"/>
    </xf>
    <xf numFmtId="0" fontId="1" fillId="0" borderId="34" xfId="0" applyFont="1" applyBorder="1" applyAlignment="1">
      <alignment horizontal="center"/>
    </xf>
    <xf numFmtId="0" fontId="1" fillId="0" borderId="3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64"/>
  <sheetViews>
    <sheetView tabSelected="1" workbookViewId="0">
      <selection activeCell="A3" sqref="A3:B61"/>
    </sheetView>
  </sheetViews>
  <sheetFormatPr defaultColWidth="7.33203125" defaultRowHeight="13.8" x14ac:dyDescent="0.3"/>
  <cols>
    <col min="1" max="1" width="6.109375" style="2" bestFit="1" customWidth="1"/>
    <col min="2" max="2" width="7.33203125" style="2"/>
    <col min="3" max="3" width="5" style="2" bestFit="1" customWidth="1"/>
    <col min="4" max="4" width="4.77734375" style="2" bestFit="1" customWidth="1"/>
    <col min="5" max="5" width="5.5546875" style="2" bestFit="1" customWidth="1"/>
    <col min="6" max="6" width="4.21875" style="2" bestFit="1" customWidth="1"/>
    <col min="7" max="7" width="5.109375" style="2" bestFit="1" customWidth="1"/>
    <col min="8" max="9" width="5.6640625" style="2" bestFit="1" customWidth="1"/>
    <col min="10" max="10" width="6" style="2" bestFit="1" customWidth="1"/>
    <col min="11" max="11" width="4" style="2" customWidth="1"/>
    <col min="12" max="12" width="6.33203125" style="2" bestFit="1" customWidth="1"/>
    <col min="13" max="13" width="5" style="2" bestFit="1" customWidth="1"/>
    <col min="14" max="14" width="4" style="2" bestFit="1" customWidth="1"/>
    <col min="15" max="15" width="6.5546875" style="2" bestFit="1" customWidth="1"/>
    <col min="16" max="16" width="6.77734375" style="2" customWidth="1"/>
    <col min="17" max="20" width="6" style="2" bestFit="1" customWidth="1"/>
    <col min="21" max="23" width="7.33203125" style="2"/>
    <col min="24" max="24" width="5.88671875" style="2" customWidth="1"/>
    <col min="25" max="25" width="6.109375" style="2" customWidth="1"/>
    <col min="26" max="28" width="7.33203125" style="2"/>
    <col min="29" max="29" width="4.21875" style="2" bestFit="1" customWidth="1"/>
    <col min="30" max="30" width="7.33203125" style="2"/>
    <col min="31" max="31" width="9" style="2" customWidth="1"/>
    <col min="32" max="32" width="8.88671875" style="2" customWidth="1"/>
    <col min="33" max="33" width="4" style="2" bestFit="1" customWidth="1"/>
    <col min="34" max="34" width="8.109375" style="2" customWidth="1"/>
    <col min="35" max="16384" width="7.33203125" style="2"/>
  </cols>
  <sheetData>
    <row r="1" spans="1:34" ht="14.4" thickBot="1" x14ac:dyDescent="0.35">
      <c r="A1" s="66"/>
      <c r="B1" s="69"/>
      <c r="C1" s="70" t="s">
        <v>104</v>
      </c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2"/>
      <c r="U1" s="70" t="s">
        <v>102</v>
      </c>
      <c r="V1" s="71"/>
      <c r="W1" s="72"/>
      <c r="X1" s="94"/>
      <c r="Y1" s="95"/>
      <c r="Z1" s="70" t="s">
        <v>103</v>
      </c>
      <c r="AA1" s="71"/>
      <c r="AB1" s="71"/>
      <c r="AC1" s="71"/>
      <c r="AD1" s="71"/>
      <c r="AE1" s="71"/>
      <c r="AF1" s="71"/>
      <c r="AG1" s="71"/>
      <c r="AH1" s="72"/>
    </row>
    <row r="2" spans="1:34" s="1" customFormat="1" ht="27" customHeight="1" thickBot="1" x14ac:dyDescent="0.35">
      <c r="A2" s="85" t="s">
        <v>101</v>
      </c>
      <c r="B2" s="86" t="s">
        <v>67</v>
      </c>
      <c r="C2" s="87" t="s">
        <v>68</v>
      </c>
      <c r="D2" s="88" t="s">
        <v>69</v>
      </c>
      <c r="E2" s="88" t="s">
        <v>70</v>
      </c>
      <c r="F2" s="88" t="s">
        <v>71</v>
      </c>
      <c r="G2" s="88" t="s">
        <v>72</v>
      </c>
      <c r="H2" s="88" t="s">
        <v>73</v>
      </c>
      <c r="I2" s="88" t="s">
        <v>74</v>
      </c>
      <c r="J2" s="88" t="s">
        <v>87</v>
      </c>
      <c r="K2" s="88" t="s">
        <v>75</v>
      </c>
      <c r="L2" s="88" t="s">
        <v>76</v>
      </c>
      <c r="M2" s="88" t="s">
        <v>77</v>
      </c>
      <c r="N2" s="88" t="s">
        <v>78</v>
      </c>
      <c r="O2" s="88" t="s">
        <v>79</v>
      </c>
      <c r="P2" s="89" t="s">
        <v>88</v>
      </c>
      <c r="Q2" s="88" t="s">
        <v>80</v>
      </c>
      <c r="R2" s="88" t="s">
        <v>81</v>
      </c>
      <c r="S2" s="88" t="s">
        <v>82</v>
      </c>
      <c r="T2" s="90" t="s">
        <v>83</v>
      </c>
      <c r="U2" s="91" t="s">
        <v>89</v>
      </c>
      <c r="V2" s="89" t="s">
        <v>90</v>
      </c>
      <c r="W2" s="92" t="s">
        <v>91</v>
      </c>
      <c r="X2" s="91" t="s">
        <v>0</v>
      </c>
      <c r="Y2" s="92" t="s">
        <v>1</v>
      </c>
      <c r="Z2" s="91" t="s">
        <v>92</v>
      </c>
      <c r="AA2" s="89" t="s">
        <v>93</v>
      </c>
      <c r="AB2" s="89" t="s">
        <v>94</v>
      </c>
      <c r="AC2" s="89" t="s">
        <v>100</v>
      </c>
      <c r="AD2" s="89" t="s">
        <v>95</v>
      </c>
      <c r="AE2" s="89" t="s">
        <v>96</v>
      </c>
      <c r="AF2" s="89" t="s">
        <v>97</v>
      </c>
      <c r="AG2" s="89" t="s">
        <v>98</v>
      </c>
      <c r="AH2" s="92" t="s">
        <v>99</v>
      </c>
    </row>
    <row r="3" spans="1:34" x14ac:dyDescent="0.3">
      <c r="A3" s="73">
        <v>1</v>
      </c>
      <c r="B3" s="74" t="s">
        <v>2</v>
      </c>
      <c r="C3" s="75">
        <v>7.53</v>
      </c>
      <c r="D3" s="76">
        <v>0.79</v>
      </c>
      <c r="E3" s="76">
        <v>1.53</v>
      </c>
      <c r="F3" s="76">
        <v>1.17</v>
      </c>
      <c r="G3" s="77">
        <v>-45.25</v>
      </c>
      <c r="H3" s="76">
        <v>20.6</v>
      </c>
      <c r="I3" s="76">
        <v>18.38</v>
      </c>
      <c r="J3" s="78">
        <v>11.13</v>
      </c>
      <c r="K3" s="79">
        <v>-3.38</v>
      </c>
      <c r="L3" s="76">
        <v>-0.64</v>
      </c>
      <c r="M3" s="76">
        <v>9.15</v>
      </c>
      <c r="N3" s="76">
        <v>-1.29</v>
      </c>
      <c r="O3" s="76">
        <v>-2.08</v>
      </c>
      <c r="P3" s="78">
        <v>-0.16</v>
      </c>
      <c r="Q3" s="79">
        <v>208.75</v>
      </c>
      <c r="R3" s="80">
        <v>191.81</v>
      </c>
      <c r="S3" s="79">
        <v>162.01</v>
      </c>
      <c r="T3" s="81">
        <v>136.41</v>
      </c>
      <c r="U3" s="82">
        <v>15.7</v>
      </c>
      <c r="V3" s="78">
        <v>16.100000000000001</v>
      </c>
      <c r="W3" s="83">
        <v>67</v>
      </c>
      <c r="X3" s="93" t="s">
        <v>3</v>
      </c>
      <c r="Y3" s="84" t="s">
        <v>3</v>
      </c>
      <c r="Z3" s="82">
        <v>3</v>
      </c>
      <c r="AA3" s="78">
        <v>2.5</v>
      </c>
      <c r="AB3" s="78">
        <v>2</v>
      </c>
      <c r="AC3" s="78">
        <v>3</v>
      </c>
      <c r="AD3" s="78">
        <v>1</v>
      </c>
      <c r="AE3" s="78">
        <v>1</v>
      </c>
      <c r="AF3" s="78">
        <v>1</v>
      </c>
      <c r="AG3" s="78">
        <v>1</v>
      </c>
      <c r="AH3" s="84" t="s">
        <v>65</v>
      </c>
    </row>
    <row r="4" spans="1:34" x14ac:dyDescent="0.3">
      <c r="A4" s="67">
        <v>2</v>
      </c>
      <c r="B4" s="64" t="s">
        <v>16</v>
      </c>
      <c r="C4" s="50">
        <v>6.8</v>
      </c>
      <c r="D4" s="3">
        <v>7.0000000000000007E-2</v>
      </c>
      <c r="E4" s="3">
        <v>-0.03</v>
      </c>
      <c r="F4" s="3">
        <v>0.36</v>
      </c>
      <c r="G4" s="6">
        <v>-61.67</v>
      </c>
      <c r="H4" s="3">
        <v>15.74</v>
      </c>
      <c r="I4" s="3">
        <v>22.75</v>
      </c>
      <c r="J4" s="5">
        <v>12.68</v>
      </c>
      <c r="K4" s="7">
        <v>-2.39</v>
      </c>
      <c r="L4" s="3">
        <v>-1.68</v>
      </c>
      <c r="M4" s="3">
        <v>5.43</v>
      </c>
      <c r="N4" s="4">
        <v>4.03</v>
      </c>
      <c r="O4" s="3">
        <v>-1.61</v>
      </c>
      <c r="P4" s="5">
        <v>-0.25</v>
      </c>
      <c r="Q4" s="6">
        <v>200.6</v>
      </c>
      <c r="R4" s="4">
        <v>185.91</v>
      </c>
      <c r="S4" s="4">
        <v>156.22</v>
      </c>
      <c r="T4" s="51">
        <v>130.49</v>
      </c>
      <c r="U4" s="13">
        <v>14.5</v>
      </c>
      <c r="V4" s="5">
        <v>16.5</v>
      </c>
      <c r="W4" s="19">
        <v>64.5</v>
      </c>
      <c r="X4" s="37" t="s">
        <v>9</v>
      </c>
      <c r="Y4" s="14" t="s">
        <v>17</v>
      </c>
      <c r="Z4" s="15">
        <v>3</v>
      </c>
      <c r="AA4" s="5">
        <v>1.5</v>
      </c>
      <c r="AB4" s="5">
        <v>1.5</v>
      </c>
      <c r="AC4" s="5">
        <v>2</v>
      </c>
      <c r="AD4" s="5">
        <v>1</v>
      </c>
      <c r="AE4" s="5">
        <v>1.5</v>
      </c>
      <c r="AF4" s="5">
        <v>1</v>
      </c>
      <c r="AG4" s="5">
        <v>1</v>
      </c>
      <c r="AH4" s="14" t="s">
        <v>65</v>
      </c>
    </row>
    <row r="5" spans="1:34" x14ac:dyDescent="0.3">
      <c r="A5" s="67">
        <v>3</v>
      </c>
      <c r="B5" s="64" t="s">
        <v>28</v>
      </c>
      <c r="C5" s="50">
        <v>8.6</v>
      </c>
      <c r="D5" s="3">
        <v>0.02</v>
      </c>
      <c r="E5" s="3">
        <v>0.28000000000000003</v>
      </c>
      <c r="F5" s="8">
        <v>2.97</v>
      </c>
      <c r="G5" s="3">
        <v>-29.71</v>
      </c>
      <c r="H5" s="8">
        <v>24.7</v>
      </c>
      <c r="I5" s="8">
        <v>29.32</v>
      </c>
      <c r="J5" s="5">
        <v>18.149999999999999</v>
      </c>
      <c r="K5" s="6">
        <v>-3.07</v>
      </c>
      <c r="L5" s="3">
        <v>-0.66</v>
      </c>
      <c r="M5" s="3">
        <v>5.6</v>
      </c>
      <c r="N5" s="3">
        <v>-0.54</v>
      </c>
      <c r="O5" s="3">
        <v>-0.9</v>
      </c>
      <c r="P5" s="5">
        <v>0.25</v>
      </c>
      <c r="Q5" s="9">
        <v>210.83</v>
      </c>
      <c r="R5" s="6">
        <v>197.71</v>
      </c>
      <c r="S5" s="6">
        <v>163.11000000000001</v>
      </c>
      <c r="T5" s="52">
        <v>140.47999999999999</v>
      </c>
      <c r="U5" s="13">
        <v>16.5</v>
      </c>
      <c r="V5" s="5">
        <v>15.6</v>
      </c>
      <c r="W5" s="19">
        <v>71.5</v>
      </c>
      <c r="X5" s="37" t="s">
        <v>5</v>
      </c>
      <c r="Y5" s="14" t="s">
        <v>5</v>
      </c>
      <c r="Z5" s="13">
        <v>3.5</v>
      </c>
      <c r="AA5" s="5">
        <v>3.5</v>
      </c>
      <c r="AB5" s="5">
        <v>2.5</v>
      </c>
      <c r="AC5" s="5">
        <v>2</v>
      </c>
      <c r="AD5" s="5">
        <v>1.5</v>
      </c>
      <c r="AE5" s="5">
        <v>2</v>
      </c>
      <c r="AF5" s="5">
        <v>1</v>
      </c>
      <c r="AG5" s="5">
        <v>1</v>
      </c>
      <c r="AH5" s="14" t="s">
        <v>65</v>
      </c>
    </row>
    <row r="6" spans="1:34" x14ac:dyDescent="0.3">
      <c r="A6" s="67">
        <v>4</v>
      </c>
      <c r="B6" s="64" t="s">
        <v>21</v>
      </c>
      <c r="C6" s="50">
        <v>5.4</v>
      </c>
      <c r="D6" s="3">
        <v>0.63</v>
      </c>
      <c r="E6" s="3">
        <v>1.1299999999999999</v>
      </c>
      <c r="F6" s="3">
        <v>-7.0000000000000007E-2</v>
      </c>
      <c r="G6" s="4">
        <v>-50.9</v>
      </c>
      <c r="H6" s="3">
        <v>21.23</v>
      </c>
      <c r="I6" s="8">
        <v>27.5</v>
      </c>
      <c r="J6" s="5">
        <v>22.13</v>
      </c>
      <c r="K6" s="3">
        <v>-1.68</v>
      </c>
      <c r="L6" s="3">
        <v>-0.41</v>
      </c>
      <c r="M6" s="3">
        <v>3.8</v>
      </c>
      <c r="N6" s="3">
        <v>0.14000000000000001</v>
      </c>
      <c r="O6" s="3">
        <v>-3.42</v>
      </c>
      <c r="P6" s="5">
        <v>-0.12</v>
      </c>
      <c r="Q6" s="7">
        <v>197.3</v>
      </c>
      <c r="R6" s="7">
        <v>188.13</v>
      </c>
      <c r="S6" s="4">
        <v>154.81</v>
      </c>
      <c r="T6" s="51">
        <v>127.98</v>
      </c>
      <c r="U6" s="13">
        <v>16.8</v>
      </c>
      <c r="V6" s="5">
        <v>17.7</v>
      </c>
      <c r="W6" s="19">
        <v>68</v>
      </c>
      <c r="X6" s="37" t="s">
        <v>5</v>
      </c>
      <c r="Y6" s="14" t="s">
        <v>5</v>
      </c>
      <c r="Z6" s="13">
        <v>2</v>
      </c>
      <c r="AA6" s="5">
        <v>1.5</v>
      </c>
      <c r="AB6" s="5">
        <v>2</v>
      </c>
      <c r="AC6" s="5">
        <v>1.5</v>
      </c>
      <c r="AD6" s="5">
        <v>1.5</v>
      </c>
      <c r="AE6" s="5">
        <v>1</v>
      </c>
      <c r="AF6" s="5">
        <v>1</v>
      </c>
      <c r="AG6" s="5">
        <v>1</v>
      </c>
      <c r="AH6" s="14" t="s">
        <v>65</v>
      </c>
    </row>
    <row r="7" spans="1:34" x14ac:dyDescent="0.3">
      <c r="A7" s="67">
        <v>5</v>
      </c>
      <c r="B7" s="64" t="s">
        <v>13</v>
      </c>
      <c r="C7" s="50">
        <v>9.6300000000000008</v>
      </c>
      <c r="D7" s="3">
        <v>0.14000000000000001</v>
      </c>
      <c r="E7" s="3">
        <v>0.22</v>
      </c>
      <c r="F7" s="8">
        <v>3.04</v>
      </c>
      <c r="G7" s="3">
        <v>26.68</v>
      </c>
      <c r="H7" s="6">
        <v>36.630000000000003</v>
      </c>
      <c r="I7" s="6">
        <v>39.69</v>
      </c>
      <c r="J7" s="10">
        <v>26.35</v>
      </c>
      <c r="K7" s="6">
        <v>-2.87</v>
      </c>
      <c r="L7" s="3">
        <v>-0.92</v>
      </c>
      <c r="M7" s="3">
        <v>13.92</v>
      </c>
      <c r="N7" s="3">
        <v>-1.21</v>
      </c>
      <c r="O7" s="3">
        <v>-10.17</v>
      </c>
      <c r="P7" s="5">
        <v>0.04</v>
      </c>
      <c r="Q7" s="9">
        <v>231.3</v>
      </c>
      <c r="R7" s="9">
        <v>224.12</v>
      </c>
      <c r="S7" s="9">
        <v>174.27</v>
      </c>
      <c r="T7" s="53">
        <v>151.37</v>
      </c>
      <c r="U7" s="13">
        <v>15.4</v>
      </c>
      <c r="V7" s="5">
        <v>16.399999999999999</v>
      </c>
      <c r="W7" s="19">
        <v>85.5</v>
      </c>
      <c r="X7" s="37" t="s">
        <v>5</v>
      </c>
      <c r="Y7" s="14" t="s">
        <v>3</v>
      </c>
      <c r="Z7" s="13">
        <v>3.5</v>
      </c>
      <c r="AA7" s="5">
        <v>3.5</v>
      </c>
      <c r="AB7" s="5">
        <v>3</v>
      </c>
      <c r="AC7" s="5">
        <v>2.5</v>
      </c>
      <c r="AD7" s="5">
        <v>1.5</v>
      </c>
      <c r="AE7" s="5">
        <v>1.5</v>
      </c>
      <c r="AF7" s="5">
        <v>1</v>
      </c>
      <c r="AG7" s="5">
        <v>1</v>
      </c>
      <c r="AH7" s="14" t="s">
        <v>66</v>
      </c>
    </row>
    <row r="8" spans="1:34" x14ac:dyDescent="0.3">
      <c r="A8" s="67">
        <v>6</v>
      </c>
      <c r="B8" s="64" t="s">
        <v>14</v>
      </c>
      <c r="C8" s="50">
        <v>7.13</v>
      </c>
      <c r="D8" s="3">
        <v>0.8</v>
      </c>
      <c r="E8" s="3">
        <v>1.78</v>
      </c>
      <c r="F8" s="3">
        <v>1.2</v>
      </c>
      <c r="G8" s="7">
        <v>-52.45</v>
      </c>
      <c r="H8" s="6">
        <v>36.32</v>
      </c>
      <c r="I8" s="9">
        <v>41.18</v>
      </c>
      <c r="J8" s="11">
        <v>30.32</v>
      </c>
      <c r="K8" s="8">
        <v>-2.06</v>
      </c>
      <c r="L8" s="3">
        <v>-0.03</v>
      </c>
      <c r="M8" s="3">
        <v>8.69</v>
      </c>
      <c r="N8" s="3">
        <v>-3.33</v>
      </c>
      <c r="O8" s="3">
        <v>-0.47</v>
      </c>
      <c r="P8" s="5">
        <v>0.57999999999999996</v>
      </c>
      <c r="Q8" s="6">
        <v>206.94</v>
      </c>
      <c r="R8" s="6">
        <v>197.26</v>
      </c>
      <c r="S8" s="7">
        <v>159.81</v>
      </c>
      <c r="T8" s="51">
        <v>129.44999999999999</v>
      </c>
      <c r="U8" s="13">
        <v>16.399999999999999</v>
      </c>
      <c r="V8" s="5">
        <v>15.1</v>
      </c>
      <c r="W8" s="19">
        <v>87</v>
      </c>
      <c r="X8" s="37" t="s">
        <v>3</v>
      </c>
      <c r="Y8" s="14" t="s">
        <v>3</v>
      </c>
      <c r="Z8" s="13">
        <v>3.5</v>
      </c>
      <c r="AA8" s="5">
        <v>3.5</v>
      </c>
      <c r="AB8" s="5">
        <v>3</v>
      </c>
      <c r="AC8" s="5">
        <v>2.5</v>
      </c>
      <c r="AD8" s="5">
        <v>1.5</v>
      </c>
      <c r="AE8" s="5">
        <v>1</v>
      </c>
      <c r="AF8" s="5">
        <v>1</v>
      </c>
      <c r="AG8" s="5">
        <v>1</v>
      </c>
      <c r="AH8" s="14" t="s">
        <v>66</v>
      </c>
    </row>
    <row r="9" spans="1:34" x14ac:dyDescent="0.3">
      <c r="A9" s="67">
        <v>7</v>
      </c>
      <c r="B9" s="64" t="s">
        <v>8</v>
      </c>
      <c r="C9" s="50">
        <v>6.59</v>
      </c>
      <c r="D9" s="3">
        <v>0.77</v>
      </c>
      <c r="E9" s="3">
        <v>-0.1</v>
      </c>
      <c r="F9" s="3">
        <v>1.1499999999999999</v>
      </c>
      <c r="G9" s="3">
        <v>-36.79</v>
      </c>
      <c r="H9" s="3">
        <v>20.58</v>
      </c>
      <c r="I9" s="8">
        <v>28.53</v>
      </c>
      <c r="J9" s="12">
        <v>22.57</v>
      </c>
      <c r="K9" s="8">
        <v>-2.0299999999999998</v>
      </c>
      <c r="L9" s="3">
        <v>-1.1399999999999999</v>
      </c>
      <c r="M9" s="3">
        <v>6.79</v>
      </c>
      <c r="N9" s="3">
        <v>1</v>
      </c>
      <c r="O9" s="3">
        <v>-2.98</v>
      </c>
      <c r="P9" s="5">
        <v>0.08</v>
      </c>
      <c r="Q9" s="6">
        <v>199.21</v>
      </c>
      <c r="R9" s="7">
        <v>188.02</v>
      </c>
      <c r="S9" s="4">
        <v>152.16</v>
      </c>
      <c r="T9" s="51">
        <v>132.65</v>
      </c>
      <c r="U9" s="13">
        <v>16.600000000000001</v>
      </c>
      <c r="V9" s="5">
        <v>16.7</v>
      </c>
      <c r="W9" s="19">
        <v>67</v>
      </c>
      <c r="X9" s="37" t="s">
        <v>9</v>
      </c>
      <c r="Y9" s="14" t="s">
        <v>5</v>
      </c>
      <c r="Z9" s="13">
        <v>2.5</v>
      </c>
      <c r="AA9" s="5">
        <v>1.5</v>
      </c>
      <c r="AB9" s="5">
        <v>1.5</v>
      </c>
      <c r="AC9" s="5">
        <v>1</v>
      </c>
      <c r="AD9" s="5">
        <v>1</v>
      </c>
      <c r="AE9" s="5">
        <v>1</v>
      </c>
      <c r="AF9" s="5">
        <v>1</v>
      </c>
      <c r="AG9" s="5">
        <v>1</v>
      </c>
      <c r="AH9" s="14" t="s">
        <v>65</v>
      </c>
    </row>
    <row r="10" spans="1:34" x14ac:dyDescent="0.3">
      <c r="A10" s="67">
        <v>8</v>
      </c>
      <c r="B10" s="64" t="s">
        <v>10</v>
      </c>
      <c r="C10" s="54">
        <v>12.06</v>
      </c>
      <c r="D10" s="3">
        <v>0.44</v>
      </c>
      <c r="E10" s="3">
        <v>-0.24</v>
      </c>
      <c r="F10" s="6">
        <v>4.21</v>
      </c>
      <c r="G10" s="3">
        <v>-32.57</v>
      </c>
      <c r="H10" s="3">
        <v>18.03</v>
      </c>
      <c r="I10" s="3">
        <v>25.01</v>
      </c>
      <c r="J10" s="5">
        <v>18.79</v>
      </c>
      <c r="K10" s="8">
        <v>-2.16</v>
      </c>
      <c r="L10" s="8">
        <v>-1.97</v>
      </c>
      <c r="M10" s="3">
        <v>7.95</v>
      </c>
      <c r="N10" s="3">
        <v>2.75</v>
      </c>
      <c r="O10" s="3">
        <v>-1.23</v>
      </c>
      <c r="P10" s="5">
        <v>-0.34</v>
      </c>
      <c r="Q10" s="6">
        <v>204.98</v>
      </c>
      <c r="R10" s="7">
        <v>192.58</v>
      </c>
      <c r="S10" s="7">
        <v>158.61000000000001</v>
      </c>
      <c r="T10" s="52">
        <v>140.75</v>
      </c>
      <c r="U10" s="13">
        <v>16.600000000000001</v>
      </c>
      <c r="V10" s="5">
        <v>17.3</v>
      </c>
      <c r="W10" s="19">
        <v>79.5</v>
      </c>
      <c r="X10" s="37" t="s">
        <v>9</v>
      </c>
      <c r="Y10" s="14" t="s">
        <v>5</v>
      </c>
      <c r="Z10" s="13">
        <v>2.5</v>
      </c>
      <c r="AA10" s="5">
        <v>1</v>
      </c>
      <c r="AB10" s="5">
        <v>1.5</v>
      </c>
      <c r="AC10" s="5">
        <v>2</v>
      </c>
      <c r="AD10" s="5">
        <v>1.5</v>
      </c>
      <c r="AE10" s="5">
        <v>2</v>
      </c>
      <c r="AF10" s="5">
        <v>1</v>
      </c>
      <c r="AG10" s="5">
        <v>3</v>
      </c>
      <c r="AH10" s="14" t="s">
        <v>65</v>
      </c>
    </row>
    <row r="11" spans="1:34" x14ac:dyDescent="0.3">
      <c r="A11" s="67">
        <v>9</v>
      </c>
      <c r="B11" s="64" t="s">
        <v>6</v>
      </c>
      <c r="C11" s="55">
        <v>11.78</v>
      </c>
      <c r="D11" s="3">
        <v>0.34</v>
      </c>
      <c r="E11" s="3">
        <v>0.01</v>
      </c>
      <c r="F11" s="8">
        <v>3.09</v>
      </c>
      <c r="G11" s="3">
        <v>27.23</v>
      </c>
      <c r="H11" s="6">
        <v>32.29</v>
      </c>
      <c r="I11" s="7">
        <v>33.06</v>
      </c>
      <c r="J11" s="12">
        <v>25.08</v>
      </c>
      <c r="K11" s="7">
        <v>-2.66</v>
      </c>
      <c r="L11" s="3">
        <v>-1.39</v>
      </c>
      <c r="M11" s="3">
        <v>4.88</v>
      </c>
      <c r="N11" s="3">
        <v>2.1800000000000002</v>
      </c>
      <c r="O11" s="3">
        <v>-4.99</v>
      </c>
      <c r="P11" s="5">
        <v>-0.03</v>
      </c>
      <c r="Q11" s="9">
        <v>224.5</v>
      </c>
      <c r="R11" s="9">
        <v>218.49</v>
      </c>
      <c r="S11" s="6">
        <v>165.74</v>
      </c>
      <c r="T11" s="56">
        <v>150.38</v>
      </c>
      <c r="U11" s="13">
        <v>15.8</v>
      </c>
      <c r="V11" s="5">
        <v>16.5</v>
      </c>
      <c r="W11" s="19">
        <v>84</v>
      </c>
      <c r="X11" s="37" t="s">
        <v>3</v>
      </c>
      <c r="Y11" s="14" t="s">
        <v>3</v>
      </c>
      <c r="Z11" s="13">
        <v>3</v>
      </c>
      <c r="AA11" s="5">
        <v>3</v>
      </c>
      <c r="AB11" s="5">
        <v>2</v>
      </c>
      <c r="AC11" s="5">
        <v>2</v>
      </c>
      <c r="AD11" s="5">
        <v>1.5</v>
      </c>
      <c r="AE11" s="5">
        <v>4</v>
      </c>
      <c r="AF11" s="5">
        <v>1</v>
      </c>
      <c r="AG11" s="5">
        <v>3</v>
      </c>
      <c r="AH11" s="14" t="s">
        <v>65</v>
      </c>
    </row>
    <row r="12" spans="1:34" x14ac:dyDescent="0.3">
      <c r="A12" s="67">
        <v>10</v>
      </c>
      <c r="B12" s="64" t="s">
        <v>12</v>
      </c>
      <c r="C12" s="50">
        <v>6.2</v>
      </c>
      <c r="D12" s="8">
        <v>1.34</v>
      </c>
      <c r="E12" s="3">
        <v>0.19</v>
      </c>
      <c r="F12" s="8">
        <v>2.96</v>
      </c>
      <c r="G12" s="3">
        <v>-17.05</v>
      </c>
      <c r="H12" s="3">
        <v>21.12</v>
      </c>
      <c r="I12" s="3">
        <v>23.84</v>
      </c>
      <c r="J12" s="5">
        <v>17.64</v>
      </c>
      <c r="K12" s="8">
        <v>-1.92</v>
      </c>
      <c r="L12" s="3">
        <v>-1.32</v>
      </c>
      <c r="M12" s="3">
        <v>9.5399999999999991</v>
      </c>
      <c r="N12" s="3">
        <v>-0.27</v>
      </c>
      <c r="O12" s="3">
        <v>-8.24</v>
      </c>
      <c r="P12" s="5">
        <v>0.03</v>
      </c>
      <c r="Q12" s="6">
        <v>201.42</v>
      </c>
      <c r="R12" s="6">
        <v>194.09</v>
      </c>
      <c r="S12" s="4">
        <v>156.27000000000001</v>
      </c>
      <c r="T12" s="52">
        <v>139.55000000000001</v>
      </c>
      <c r="U12" s="13">
        <v>16.8</v>
      </c>
      <c r="V12" s="5">
        <v>17.100000000000001</v>
      </c>
      <c r="W12" s="19">
        <v>71.5</v>
      </c>
      <c r="X12" s="37" t="s">
        <v>3</v>
      </c>
      <c r="Y12" s="14" t="s">
        <v>5</v>
      </c>
      <c r="Z12" s="13">
        <v>4</v>
      </c>
      <c r="AA12" s="5">
        <v>2</v>
      </c>
      <c r="AB12" s="5">
        <v>2</v>
      </c>
      <c r="AC12" s="5">
        <v>2</v>
      </c>
      <c r="AD12" s="5">
        <v>1.5</v>
      </c>
      <c r="AE12" s="5">
        <v>1</v>
      </c>
      <c r="AF12" s="5">
        <v>1</v>
      </c>
      <c r="AG12" s="5">
        <v>1</v>
      </c>
      <c r="AH12" s="14" t="s">
        <v>65</v>
      </c>
    </row>
    <row r="13" spans="1:34" x14ac:dyDescent="0.3">
      <c r="A13" s="67">
        <v>11</v>
      </c>
      <c r="B13" s="64" t="s">
        <v>22</v>
      </c>
      <c r="C13" s="55">
        <v>11.15</v>
      </c>
      <c r="D13" s="3">
        <v>0.16</v>
      </c>
      <c r="E13" s="3">
        <v>-0.18</v>
      </c>
      <c r="F13" s="8">
        <v>2.86</v>
      </c>
      <c r="G13" s="3">
        <v>9.85</v>
      </c>
      <c r="H13" s="7">
        <v>31.05</v>
      </c>
      <c r="I13" s="7">
        <v>33.78</v>
      </c>
      <c r="J13" s="5">
        <v>19.45</v>
      </c>
      <c r="K13" s="6">
        <v>-2.81</v>
      </c>
      <c r="L13" s="3">
        <v>-1.44</v>
      </c>
      <c r="M13" s="3">
        <v>7.75</v>
      </c>
      <c r="N13" s="3">
        <v>-1.52</v>
      </c>
      <c r="O13" s="3">
        <v>-2.67</v>
      </c>
      <c r="P13" s="5">
        <v>0.11</v>
      </c>
      <c r="Q13" s="6">
        <v>202.35</v>
      </c>
      <c r="R13" s="6">
        <v>195.4</v>
      </c>
      <c r="S13" s="7">
        <v>160.27000000000001</v>
      </c>
      <c r="T13" s="57">
        <v>142.52000000000001</v>
      </c>
      <c r="U13" s="13">
        <v>16.2</v>
      </c>
      <c r="V13" s="5">
        <v>15.6</v>
      </c>
      <c r="W13" s="19">
        <v>74.5</v>
      </c>
      <c r="X13" s="37" t="s">
        <v>3</v>
      </c>
      <c r="Y13" s="14" t="s">
        <v>3</v>
      </c>
      <c r="Z13" s="13">
        <v>2.5</v>
      </c>
      <c r="AA13" s="5">
        <v>2</v>
      </c>
      <c r="AB13" s="5">
        <v>2</v>
      </c>
      <c r="AC13" s="5">
        <v>2</v>
      </c>
      <c r="AD13" s="5">
        <v>1</v>
      </c>
      <c r="AE13" s="5">
        <v>2</v>
      </c>
      <c r="AF13" s="5">
        <v>1</v>
      </c>
      <c r="AG13" s="5">
        <v>1</v>
      </c>
      <c r="AH13" s="14" t="s">
        <v>65</v>
      </c>
    </row>
    <row r="14" spans="1:34" x14ac:dyDescent="0.3">
      <c r="A14" s="67">
        <v>12</v>
      </c>
      <c r="B14" s="64" t="s">
        <v>27</v>
      </c>
      <c r="C14" s="50">
        <v>7.2</v>
      </c>
      <c r="D14" s="3">
        <v>0.06</v>
      </c>
      <c r="E14" s="3">
        <v>-0.75</v>
      </c>
      <c r="F14" s="3">
        <v>2.2999999999999998</v>
      </c>
      <c r="G14" s="3">
        <v>-34.51</v>
      </c>
      <c r="H14" s="9">
        <v>38.409999999999997</v>
      </c>
      <c r="I14" s="9">
        <v>40.96</v>
      </c>
      <c r="J14" s="5">
        <v>32.1</v>
      </c>
      <c r="K14" s="8">
        <v>-2.0299999999999998</v>
      </c>
      <c r="L14" s="3">
        <v>-1.1599999999999999</v>
      </c>
      <c r="M14" s="3">
        <v>9.4499999999999993</v>
      </c>
      <c r="N14" s="3">
        <v>3.48</v>
      </c>
      <c r="O14" s="3">
        <v>-4.71</v>
      </c>
      <c r="P14" s="5">
        <v>-0.08</v>
      </c>
      <c r="Q14" s="9">
        <v>229.34</v>
      </c>
      <c r="R14" s="9">
        <v>220.98</v>
      </c>
      <c r="S14" s="9">
        <v>171.11</v>
      </c>
      <c r="T14" s="56">
        <v>148.04</v>
      </c>
      <c r="U14" s="13">
        <v>17</v>
      </c>
      <c r="V14" s="5">
        <v>17.899999999999999</v>
      </c>
      <c r="W14" s="19">
        <v>73</v>
      </c>
      <c r="X14" s="37" t="s">
        <v>5</v>
      </c>
      <c r="Y14" s="14" t="s">
        <v>5</v>
      </c>
      <c r="Z14" s="13">
        <v>2</v>
      </c>
      <c r="AA14" s="5">
        <v>2</v>
      </c>
      <c r="AB14" s="5">
        <v>2</v>
      </c>
      <c r="AC14" s="5">
        <v>2.5</v>
      </c>
      <c r="AD14" s="5">
        <v>1</v>
      </c>
      <c r="AE14" s="5">
        <v>1</v>
      </c>
      <c r="AF14" s="5">
        <v>1</v>
      </c>
      <c r="AG14" s="5">
        <v>3</v>
      </c>
      <c r="AH14" s="14" t="s">
        <v>65</v>
      </c>
    </row>
    <row r="15" spans="1:34" x14ac:dyDescent="0.3">
      <c r="A15" s="67">
        <v>13</v>
      </c>
      <c r="B15" s="64" t="s">
        <v>34</v>
      </c>
      <c r="C15" s="50">
        <v>8.0299999999999994</v>
      </c>
      <c r="D15" s="3">
        <v>0.03</v>
      </c>
      <c r="E15" s="3">
        <v>-0.55000000000000004</v>
      </c>
      <c r="F15" s="3">
        <v>1.1000000000000001</v>
      </c>
      <c r="G15" s="3">
        <v>4.88</v>
      </c>
      <c r="H15" s="7">
        <v>31</v>
      </c>
      <c r="I15" s="6">
        <v>35.47</v>
      </c>
      <c r="J15" s="12">
        <v>23.11</v>
      </c>
      <c r="K15" s="3">
        <v>-1.73</v>
      </c>
      <c r="L15" s="3">
        <v>-0.09</v>
      </c>
      <c r="M15" s="3">
        <v>6.39</v>
      </c>
      <c r="N15" s="3">
        <v>1.94</v>
      </c>
      <c r="O15" s="3">
        <v>-2.09</v>
      </c>
      <c r="P15" s="5">
        <v>0.15</v>
      </c>
      <c r="Q15" s="6">
        <v>199.35</v>
      </c>
      <c r="R15" s="6">
        <v>196.24</v>
      </c>
      <c r="S15" s="4">
        <v>152.55000000000001</v>
      </c>
      <c r="T15" s="52">
        <v>141.69999999999999</v>
      </c>
      <c r="U15" s="13">
        <v>17.100000000000001</v>
      </c>
      <c r="V15" s="5">
        <v>18.8</v>
      </c>
      <c r="W15" s="19">
        <v>80.5</v>
      </c>
      <c r="X15" s="37" t="s">
        <v>5</v>
      </c>
      <c r="Y15" s="14" t="s">
        <v>3</v>
      </c>
      <c r="Z15" s="13">
        <v>3</v>
      </c>
      <c r="AA15" s="5">
        <v>2.5</v>
      </c>
      <c r="AB15" s="5">
        <v>3</v>
      </c>
      <c r="AC15" s="5">
        <v>1.5</v>
      </c>
      <c r="AD15" s="5">
        <v>1.5</v>
      </c>
      <c r="AE15" s="5">
        <v>3.5</v>
      </c>
      <c r="AF15" s="5">
        <v>2</v>
      </c>
      <c r="AG15" s="5">
        <v>3</v>
      </c>
      <c r="AH15" s="14" t="s">
        <v>65</v>
      </c>
    </row>
    <row r="16" spans="1:34" x14ac:dyDescent="0.3">
      <c r="A16" s="67">
        <v>14</v>
      </c>
      <c r="B16" s="64" t="s">
        <v>4</v>
      </c>
      <c r="C16" s="50">
        <v>5.75</v>
      </c>
      <c r="D16" s="3">
        <v>0.2</v>
      </c>
      <c r="E16" s="3">
        <v>1.21</v>
      </c>
      <c r="F16" s="3">
        <v>0</v>
      </c>
      <c r="G16" s="3">
        <v>-40.54</v>
      </c>
      <c r="H16" s="3">
        <v>14.73</v>
      </c>
      <c r="I16" s="3">
        <v>26.88</v>
      </c>
      <c r="J16" s="12">
        <v>25.18</v>
      </c>
      <c r="K16" s="6">
        <v>-3.01</v>
      </c>
      <c r="L16" s="3">
        <v>-0.36</v>
      </c>
      <c r="M16" s="3">
        <v>3.99</v>
      </c>
      <c r="N16" s="3">
        <v>-2.76</v>
      </c>
      <c r="O16" s="3">
        <v>-5.59</v>
      </c>
      <c r="P16" s="5">
        <v>-0.16</v>
      </c>
      <c r="Q16" s="9">
        <v>217.33</v>
      </c>
      <c r="R16" s="6">
        <v>201.16</v>
      </c>
      <c r="S16" s="6">
        <v>164.39</v>
      </c>
      <c r="T16" s="52">
        <v>138.86000000000001</v>
      </c>
      <c r="U16" s="13">
        <v>15.8</v>
      </c>
      <c r="V16" s="5">
        <v>14.5</v>
      </c>
      <c r="W16" s="19">
        <v>62.5</v>
      </c>
      <c r="X16" s="37" t="s">
        <v>5</v>
      </c>
      <c r="Y16" s="14" t="s">
        <v>3</v>
      </c>
      <c r="Z16" s="13">
        <v>2</v>
      </c>
      <c r="AA16" s="5">
        <v>2</v>
      </c>
      <c r="AB16" s="5">
        <v>1.5</v>
      </c>
      <c r="AC16" s="5">
        <v>1.5</v>
      </c>
      <c r="AD16" s="5">
        <v>1</v>
      </c>
      <c r="AE16" s="5">
        <v>1</v>
      </c>
      <c r="AF16" s="5">
        <v>1</v>
      </c>
      <c r="AG16" s="5">
        <v>1</v>
      </c>
      <c r="AH16" s="14" t="s">
        <v>65</v>
      </c>
    </row>
    <row r="17" spans="1:34" x14ac:dyDescent="0.3">
      <c r="A17" s="67">
        <v>15</v>
      </c>
      <c r="B17" s="64" t="s">
        <v>23</v>
      </c>
      <c r="C17" s="55">
        <v>11.93</v>
      </c>
      <c r="D17" s="3">
        <v>0.75</v>
      </c>
      <c r="E17" s="3">
        <v>1.1599999999999999</v>
      </c>
      <c r="F17" s="3">
        <v>2.02</v>
      </c>
      <c r="G17" s="3">
        <v>-12.5</v>
      </c>
      <c r="H17" s="3">
        <v>22.91</v>
      </c>
      <c r="I17" s="3">
        <v>26.63</v>
      </c>
      <c r="J17" s="5">
        <v>15.73</v>
      </c>
      <c r="K17" s="8">
        <v>-2.06</v>
      </c>
      <c r="L17" s="7">
        <v>-2.44</v>
      </c>
      <c r="M17" s="3">
        <v>9.19</v>
      </c>
      <c r="N17" s="3">
        <v>0.69</v>
      </c>
      <c r="O17" s="3">
        <v>-1.67</v>
      </c>
      <c r="P17" s="5">
        <v>-0.76</v>
      </c>
      <c r="Q17" s="6">
        <v>209.37</v>
      </c>
      <c r="R17" s="6">
        <v>202.12</v>
      </c>
      <c r="S17" s="6">
        <v>165.49</v>
      </c>
      <c r="T17" s="56">
        <v>146.24</v>
      </c>
      <c r="U17" s="13">
        <v>16.2</v>
      </c>
      <c r="V17" s="5">
        <v>16.899999999999999</v>
      </c>
      <c r="W17" s="19">
        <v>87</v>
      </c>
      <c r="X17" s="37" t="s">
        <v>5</v>
      </c>
      <c r="Y17" s="14" t="s">
        <v>5</v>
      </c>
      <c r="Z17" s="13">
        <v>2</v>
      </c>
      <c r="AA17" s="5">
        <v>1</v>
      </c>
      <c r="AB17" s="5">
        <v>1.5</v>
      </c>
      <c r="AC17" s="5">
        <v>1.5</v>
      </c>
      <c r="AD17" s="5">
        <v>1.5</v>
      </c>
      <c r="AE17" s="5">
        <v>2</v>
      </c>
      <c r="AF17" s="5">
        <v>1</v>
      </c>
      <c r="AG17" s="5">
        <v>4</v>
      </c>
      <c r="AH17" s="14" t="s">
        <v>65</v>
      </c>
    </row>
    <row r="18" spans="1:34" x14ac:dyDescent="0.3">
      <c r="A18" s="67">
        <v>16</v>
      </c>
      <c r="B18" s="64" t="s">
        <v>46</v>
      </c>
      <c r="C18" s="55">
        <v>10.07</v>
      </c>
      <c r="D18" s="3">
        <v>0.02</v>
      </c>
      <c r="E18" s="3">
        <v>0.56000000000000005</v>
      </c>
      <c r="F18" s="3">
        <v>1.4</v>
      </c>
      <c r="G18" s="7">
        <v>-54.33</v>
      </c>
      <c r="H18" s="3">
        <v>23.68</v>
      </c>
      <c r="I18" s="8">
        <v>27.38</v>
      </c>
      <c r="J18" s="5">
        <v>17.170000000000002</v>
      </c>
      <c r="K18" s="7">
        <v>-2.57</v>
      </c>
      <c r="L18" s="3">
        <v>-1.67</v>
      </c>
      <c r="M18" s="3">
        <v>10.43</v>
      </c>
      <c r="N18" s="3">
        <v>-0.73</v>
      </c>
      <c r="O18" s="3">
        <v>-0.43</v>
      </c>
      <c r="P18" s="5">
        <v>-0.46</v>
      </c>
      <c r="Q18" s="9">
        <v>215.46</v>
      </c>
      <c r="R18" s="6">
        <v>201.83</v>
      </c>
      <c r="S18" s="6">
        <v>166.5</v>
      </c>
      <c r="T18" s="57">
        <v>142.72999999999999</v>
      </c>
      <c r="U18" s="13">
        <v>16.5</v>
      </c>
      <c r="V18" s="5">
        <v>16.2</v>
      </c>
      <c r="W18" s="19">
        <v>82</v>
      </c>
      <c r="X18" s="37" t="s">
        <v>3</v>
      </c>
      <c r="Y18" s="14" t="s">
        <v>3</v>
      </c>
      <c r="Z18" s="13">
        <v>2</v>
      </c>
      <c r="AA18" s="5">
        <v>2</v>
      </c>
      <c r="AB18" s="5">
        <v>2</v>
      </c>
      <c r="AC18" s="5">
        <v>1.5</v>
      </c>
      <c r="AD18" s="5">
        <v>1.5</v>
      </c>
      <c r="AE18" s="5">
        <v>2</v>
      </c>
      <c r="AF18" s="5">
        <v>1</v>
      </c>
      <c r="AG18" s="5">
        <v>1.5</v>
      </c>
      <c r="AH18" s="14" t="s">
        <v>65</v>
      </c>
    </row>
    <row r="19" spans="1:34" x14ac:dyDescent="0.3">
      <c r="A19" s="67">
        <v>17</v>
      </c>
      <c r="B19" s="64" t="s">
        <v>45</v>
      </c>
      <c r="C19" s="50">
        <v>5.3</v>
      </c>
      <c r="D19" s="3">
        <v>-0.44</v>
      </c>
      <c r="E19" s="3">
        <v>-1.38</v>
      </c>
      <c r="F19" s="3">
        <v>0.85</v>
      </c>
      <c r="G19" s="3">
        <v>-17.79</v>
      </c>
      <c r="H19" s="3">
        <v>14.9</v>
      </c>
      <c r="I19" s="3">
        <v>22.26</v>
      </c>
      <c r="J19" s="5">
        <v>16.89</v>
      </c>
      <c r="K19" s="6">
        <v>-3.03</v>
      </c>
      <c r="L19" s="3">
        <v>-0.04</v>
      </c>
      <c r="M19" s="3">
        <v>4.88</v>
      </c>
      <c r="N19" s="3">
        <v>-1.37</v>
      </c>
      <c r="O19" s="3">
        <v>-0.46</v>
      </c>
      <c r="P19" s="5">
        <v>0.44</v>
      </c>
      <c r="Q19" s="7">
        <v>196.6</v>
      </c>
      <c r="R19" s="3">
        <v>182.36</v>
      </c>
      <c r="S19" s="3">
        <v>148.85</v>
      </c>
      <c r="T19" s="51">
        <v>128.37</v>
      </c>
      <c r="U19" s="13">
        <v>16</v>
      </c>
      <c r="V19" s="5">
        <v>16.899999999999999</v>
      </c>
      <c r="W19" s="19">
        <v>73</v>
      </c>
      <c r="X19" s="37" t="s">
        <v>3</v>
      </c>
      <c r="Y19" s="14" t="s">
        <v>3</v>
      </c>
      <c r="Z19" s="13">
        <v>3.5</v>
      </c>
      <c r="AA19" s="5">
        <v>2</v>
      </c>
      <c r="AB19" s="5">
        <v>2</v>
      </c>
      <c r="AC19" s="5">
        <v>1.5</v>
      </c>
      <c r="AD19" s="5">
        <v>1</v>
      </c>
      <c r="AE19" s="5">
        <v>1.5</v>
      </c>
      <c r="AF19" s="5">
        <v>1</v>
      </c>
      <c r="AG19" s="5">
        <v>2</v>
      </c>
      <c r="AH19" s="14" t="s">
        <v>65</v>
      </c>
    </row>
    <row r="20" spans="1:34" x14ac:dyDescent="0.3">
      <c r="A20" s="67">
        <v>18</v>
      </c>
      <c r="B20" s="64" t="s">
        <v>26</v>
      </c>
      <c r="C20" s="55">
        <v>11.8</v>
      </c>
      <c r="D20" s="3">
        <v>0.24</v>
      </c>
      <c r="E20" s="3">
        <v>1.06</v>
      </c>
      <c r="F20" s="6">
        <v>3.8</v>
      </c>
      <c r="G20" s="3">
        <v>-37.14</v>
      </c>
      <c r="H20" s="3">
        <v>17.55</v>
      </c>
      <c r="I20" s="3">
        <v>22.21</v>
      </c>
      <c r="J20" s="5">
        <v>15.69</v>
      </c>
      <c r="K20" s="6">
        <v>-3.1</v>
      </c>
      <c r="L20" s="3">
        <v>-1.04</v>
      </c>
      <c r="M20" s="3">
        <v>2.87</v>
      </c>
      <c r="N20" s="3">
        <v>1.97</v>
      </c>
      <c r="O20" s="3">
        <v>0.64</v>
      </c>
      <c r="P20" s="5">
        <v>-0.1</v>
      </c>
      <c r="Q20" s="9">
        <v>219.31</v>
      </c>
      <c r="R20" s="9">
        <v>205.71</v>
      </c>
      <c r="S20" s="9">
        <v>171.58</v>
      </c>
      <c r="T20" s="53">
        <v>152.63</v>
      </c>
      <c r="U20" s="13">
        <v>16</v>
      </c>
      <c r="V20" s="5">
        <v>16.100000000000001</v>
      </c>
      <c r="W20" s="19">
        <v>78.5</v>
      </c>
      <c r="X20" s="37" t="s">
        <v>5</v>
      </c>
      <c r="Y20" s="14" t="s">
        <v>3</v>
      </c>
      <c r="Z20" s="13">
        <v>4</v>
      </c>
      <c r="AA20" s="5">
        <v>2</v>
      </c>
      <c r="AB20" s="5">
        <v>2</v>
      </c>
      <c r="AC20" s="5">
        <v>3</v>
      </c>
      <c r="AD20" s="5">
        <v>1</v>
      </c>
      <c r="AE20" s="5">
        <v>3</v>
      </c>
      <c r="AF20" s="5">
        <v>1</v>
      </c>
      <c r="AG20" s="5">
        <v>2.5</v>
      </c>
      <c r="AH20" s="14" t="s">
        <v>65</v>
      </c>
    </row>
    <row r="21" spans="1:34" x14ac:dyDescent="0.3">
      <c r="A21" s="67">
        <v>19</v>
      </c>
      <c r="B21" s="64" t="s">
        <v>19</v>
      </c>
      <c r="C21" s="50">
        <v>8.35</v>
      </c>
      <c r="D21" s="3">
        <v>0.71</v>
      </c>
      <c r="E21" s="3">
        <v>0.42</v>
      </c>
      <c r="F21" s="3">
        <v>1.1299999999999999</v>
      </c>
      <c r="G21" s="3">
        <v>4.96</v>
      </c>
      <c r="H21" s="3">
        <v>21.43</v>
      </c>
      <c r="I21" s="8">
        <v>28.91</v>
      </c>
      <c r="J21" s="5">
        <v>17.829999999999998</v>
      </c>
      <c r="K21" s="6">
        <v>-3.09</v>
      </c>
      <c r="L21" s="3">
        <v>-0.85</v>
      </c>
      <c r="M21" s="3">
        <v>11.89</v>
      </c>
      <c r="N21" s="3">
        <v>-2.13</v>
      </c>
      <c r="O21" s="3">
        <v>-9.23</v>
      </c>
      <c r="P21" s="5">
        <v>-0.76</v>
      </c>
      <c r="Q21" s="9">
        <v>215.82</v>
      </c>
      <c r="R21" s="9">
        <v>207.99</v>
      </c>
      <c r="S21" s="6">
        <v>163.19999999999999</v>
      </c>
      <c r="T21" s="57">
        <v>143.85</v>
      </c>
      <c r="U21" s="13">
        <v>15.5</v>
      </c>
      <c r="V21" s="5">
        <v>15.8</v>
      </c>
      <c r="W21" s="19">
        <v>66.5</v>
      </c>
      <c r="X21" s="37" t="s">
        <v>5</v>
      </c>
      <c r="Y21" s="14" t="s">
        <v>5</v>
      </c>
      <c r="Z21" s="13">
        <v>2.5</v>
      </c>
      <c r="AA21" s="5">
        <v>1</v>
      </c>
      <c r="AB21" s="5">
        <v>1</v>
      </c>
      <c r="AC21" s="5">
        <v>2</v>
      </c>
      <c r="AD21" s="5">
        <v>1.5</v>
      </c>
      <c r="AE21" s="5">
        <v>1</v>
      </c>
      <c r="AF21" s="5">
        <v>2</v>
      </c>
      <c r="AG21" s="5">
        <v>1</v>
      </c>
      <c r="AH21" s="14" t="s">
        <v>65</v>
      </c>
    </row>
    <row r="22" spans="1:34" x14ac:dyDescent="0.3">
      <c r="A22" s="67">
        <v>20</v>
      </c>
      <c r="B22" s="64" t="s">
        <v>20</v>
      </c>
      <c r="C22" s="50">
        <v>5.93</v>
      </c>
      <c r="D22" s="8">
        <v>1.32</v>
      </c>
      <c r="E22" s="3">
        <v>1.59</v>
      </c>
      <c r="F22" s="3">
        <v>-0.02</v>
      </c>
      <c r="G22" s="3">
        <v>-8.94</v>
      </c>
      <c r="H22" s="8">
        <v>25.26</v>
      </c>
      <c r="I22" s="8">
        <v>31.12</v>
      </c>
      <c r="J22" s="12">
        <v>22.48</v>
      </c>
      <c r="K22" s="7">
        <v>-2.71</v>
      </c>
      <c r="L22" s="3">
        <v>-0.91</v>
      </c>
      <c r="M22" s="3">
        <v>11.86</v>
      </c>
      <c r="N22" s="3">
        <v>0.23</v>
      </c>
      <c r="O22" s="3">
        <v>-8.15</v>
      </c>
      <c r="P22" s="5">
        <v>-0.44</v>
      </c>
      <c r="Q22" s="9">
        <v>213.78</v>
      </c>
      <c r="R22" s="9">
        <v>205.43</v>
      </c>
      <c r="S22" s="7">
        <v>158.63</v>
      </c>
      <c r="T22" s="52">
        <v>138.06</v>
      </c>
      <c r="U22" s="13">
        <v>16.399999999999999</v>
      </c>
      <c r="V22" s="5">
        <v>16.3</v>
      </c>
      <c r="W22" s="19">
        <v>70.5</v>
      </c>
      <c r="X22" s="37" t="s">
        <v>5</v>
      </c>
      <c r="Y22" s="14" t="s">
        <v>5</v>
      </c>
      <c r="Z22" s="13">
        <v>2.5</v>
      </c>
      <c r="AA22" s="5">
        <v>2</v>
      </c>
      <c r="AB22" s="5">
        <v>2</v>
      </c>
      <c r="AC22" s="5">
        <v>1.5</v>
      </c>
      <c r="AD22" s="5">
        <v>1.5</v>
      </c>
      <c r="AE22" s="5">
        <v>1</v>
      </c>
      <c r="AF22" s="5">
        <v>1</v>
      </c>
      <c r="AG22" s="5">
        <v>1</v>
      </c>
      <c r="AH22" s="14" t="s">
        <v>66</v>
      </c>
    </row>
    <row r="23" spans="1:34" x14ac:dyDescent="0.3">
      <c r="A23" s="67">
        <v>21</v>
      </c>
      <c r="B23" s="64" t="s">
        <v>24</v>
      </c>
      <c r="C23" s="55">
        <v>11.87</v>
      </c>
      <c r="D23" s="3">
        <v>0.56000000000000005</v>
      </c>
      <c r="E23" s="3">
        <v>-0.46</v>
      </c>
      <c r="F23" s="3">
        <v>2.23</v>
      </c>
      <c r="G23" s="3">
        <v>1.91</v>
      </c>
      <c r="H23" s="6">
        <v>34.119999999999997</v>
      </c>
      <c r="I23" s="7">
        <v>33.229999999999997</v>
      </c>
      <c r="J23" s="12">
        <v>25.75</v>
      </c>
      <c r="K23" s="7">
        <v>-2.44</v>
      </c>
      <c r="L23" s="3">
        <v>-1.1599999999999999</v>
      </c>
      <c r="M23" s="3">
        <v>8.07</v>
      </c>
      <c r="N23" s="3">
        <v>-0.3</v>
      </c>
      <c r="O23" s="3">
        <v>-0.11</v>
      </c>
      <c r="P23" s="5">
        <v>0.06</v>
      </c>
      <c r="Q23" s="9">
        <v>211.64</v>
      </c>
      <c r="R23" s="6">
        <v>202.33</v>
      </c>
      <c r="S23" s="6">
        <v>165.49</v>
      </c>
      <c r="T23" s="52">
        <v>139.94</v>
      </c>
      <c r="U23" s="13">
        <v>15.3</v>
      </c>
      <c r="V23" s="5">
        <v>15.6</v>
      </c>
      <c r="W23" s="19">
        <v>88.5</v>
      </c>
      <c r="X23" s="37" t="s">
        <v>5</v>
      </c>
      <c r="Y23" s="14" t="s">
        <v>3</v>
      </c>
      <c r="Z23" s="13">
        <v>3.5</v>
      </c>
      <c r="AA23" s="5">
        <v>3.5</v>
      </c>
      <c r="AB23" s="5">
        <v>3</v>
      </c>
      <c r="AC23" s="5">
        <v>2</v>
      </c>
      <c r="AD23" s="5">
        <v>1.5</v>
      </c>
      <c r="AE23" s="5">
        <v>2</v>
      </c>
      <c r="AF23" s="5">
        <v>1</v>
      </c>
      <c r="AG23" s="5">
        <v>1.5</v>
      </c>
      <c r="AH23" s="14" t="s">
        <v>66</v>
      </c>
    </row>
    <row r="24" spans="1:34" x14ac:dyDescent="0.3">
      <c r="A24" s="67">
        <v>22</v>
      </c>
      <c r="B24" s="64" t="s">
        <v>18</v>
      </c>
      <c r="C24" s="50">
        <v>5.86</v>
      </c>
      <c r="D24" s="3">
        <v>-0.28000000000000003</v>
      </c>
      <c r="E24" s="3">
        <v>0.2</v>
      </c>
      <c r="F24" s="3">
        <v>0.84</v>
      </c>
      <c r="G24" s="7">
        <v>-56.4</v>
      </c>
      <c r="H24" s="3">
        <v>16.399999999999999</v>
      </c>
      <c r="I24" s="3">
        <v>20.05</v>
      </c>
      <c r="J24" s="5">
        <v>14.08</v>
      </c>
      <c r="K24" s="6">
        <v>-2.81</v>
      </c>
      <c r="L24" s="3">
        <v>1.26</v>
      </c>
      <c r="M24" s="3">
        <v>-1.06</v>
      </c>
      <c r="N24" s="3">
        <v>-3.94</v>
      </c>
      <c r="O24" s="3">
        <v>-4.32</v>
      </c>
      <c r="P24" s="5">
        <v>-0.38</v>
      </c>
      <c r="Q24" s="6">
        <v>200.94</v>
      </c>
      <c r="R24" s="4">
        <v>184.15</v>
      </c>
      <c r="S24" s="7">
        <v>160.72999999999999</v>
      </c>
      <c r="T24" s="52">
        <v>141.13</v>
      </c>
      <c r="U24" s="13">
        <v>15.8</v>
      </c>
      <c r="V24" s="5">
        <v>15.9</v>
      </c>
      <c r="W24" s="19">
        <v>79</v>
      </c>
      <c r="X24" s="37" t="s">
        <v>5</v>
      </c>
      <c r="Y24" s="14" t="s">
        <v>3</v>
      </c>
      <c r="Z24" s="13">
        <v>3</v>
      </c>
      <c r="AA24" s="5">
        <v>1.5</v>
      </c>
      <c r="AB24" s="5">
        <v>1.5</v>
      </c>
      <c r="AC24" s="5">
        <v>1</v>
      </c>
      <c r="AD24" s="5">
        <v>1.5</v>
      </c>
      <c r="AE24" s="5">
        <v>1.5</v>
      </c>
      <c r="AF24" s="5">
        <v>1</v>
      </c>
      <c r="AG24" s="5">
        <v>1</v>
      </c>
      <c r="AH24" s="14" t="s">
        <v>66</v>
      </c>
    </row>
    <row r="25" spans="1:34" x14ac:dyDescent="0.3">
      <c r="A25" s="67">
        <v>23</v>
      </c>
      <c r="B25" s="64" t="s">
        <v>15</v>
      </c>
      <c r="C25" s="50">
        <v>6.22</v>
      </c>
      <c r="D25" s="8">
        <v>1.1599999999999999</v>
      </c>
      <c r="E25" s="3">
        <v>1.61</v>
      </c>
      <c r="F25" s="3">
        <v>0.56999999999999995</v>
      </c>
      <c r="G25" s="3">
        <v>1.67</v>
      </c>
      <c r="H25" s="7">
        <v>29.94</v>
      </c>
      <c r="I25" s="7">
        <v>31.84</v>
      </c>
      <c r="J25" s="5">
        <v>21.97</v>
      </c>
      <c r="K25" s="8">
        <v>-2.0699999999999998</v>
      </c>
      <c r="L25" s="8">
        <v>-1.83</v>
      </c>
      <c r="M25" s="3">
        <v>6.66</v>
      </c>
      <c r="N25" s="7">
        <v>5.8</v>
      </c>
      <c r="O25" s="3">
        <v>-4.46</v>
      </c>
      <c r="P25" s="5">
        <v>-0.23</v>
      </c>
      <c r="Q25" s="9">
        <v>218.56</v>
      </c>
      <c r="R25" s="9">
        <v>211.35</v>
      </c>
      <c r="S25" s="6">
        <v>163.44999999999999</v>
      </c>
      <c r="T25" s="56">
        <v>145.22</v>
      </c>
      <c r="U25" s="13">
        <v>16.5</v>
      </c>
      <c r="V25" s="5">
        <v>17.2</v>
      </c>
      <c r="W25" s="19">
        <v>60.5</v>
      </c>
      <c r="X25" s="37" t="s">
        <v>5</v>
      </c>
      <c r="Y25" s="14" t="s">
        <v>5</v>
      </c>
      <c r="Z25" s="13">
        <v>2.5</v>
      </c>
      <c r="AA25" s="5">
        <v>1.5</v>
      </c>
      <c r="AB25" s="5">
        <v>1.5</v>
      </c>
      <c r="AC25" s="5">
        <v>2</v>
      </c>
      <c r="AD25" s="5">
        <v>1.5</v>
      </c>
      <c r="AE25" s="5">
        <v>1.5</v>
      </c>
      <c r="AF25" s="5">
        <v>1</v>
      </c>
      <c r="AG25" s="5">
        <v>1</v>
      </c>
      <c r="AH25" s="14" t="s">
        <v>66</v>
      </c>
    </row>
    <row r="26" spans="1:34" x14ac:dyDescent="0.3">
      <c r="A26" s="67">
        <v>24</v>
      </c>
      <c r="B26" s="64" t="s">
        <v>7</v>
      </c>
      <c r="C26" s="54">
        <v>13.07</v>
      </c>
      <c r="D26" s="3">
        <v>0</v>
      </c>
      <c r="E26" s="3">
        <v>0.39</v>
      </c>
      <c r="F26" s="3">
        <v>1.94</v>
      </c>
      <c r="G26" s="3">
        <v>-6.87</v>
      </c>
      <c r="H26" s="3">
        <v>14.43</v>
      </c>
      <c r="I26" s="3">
        <v>17.29</v>
      </c>
      <c r="J26" s="5">
        <v>13.16</v>
      </c>
      <c r="K26" s="6">
        <v>-3.26</v>
      </c>
      <c r="L26" s="7">
        <v>-2.34</v>
      </c>
      <c r="M26" s="3">
        <v>5.45</v>
      </c>
      <c r="N26" s="3">
        <v>2.8</v>
      </c>
      <c r="O26" s="7">
        <v>3.44</v>
      </c>
      <c r="P26" s="5">
        <v>-0.28000000000000003</v>
      </c>
      <c r="Q26" s="6">
        <v>210.63</v>
      </c>
      <c r="R26" s="6">
        <v>193.16</v>
      </c>
      <c r="S26" s="7">
        <v>157.36000000000001</v>
      </c>
      <c r="T26" s="51">
        <v>135.83000000000001</v>
      </c>
      <c r="U26" s="13">
        <v>15.6</v>
      </c>
      <c r="V26" s="5">
        <v>15.5</v>
      </c>
      <c r="W26" s="19">
        <v>71</v>
      </c>
      <c r="X26" s="37" t="s">
        <v>5</v>
      </c>
      <c r="Y26" s="14" t="s">
        <v>5</v>
      </c>
      <c r="Z26" s="13">
        <v>2</v>
      </c>
      <c r="AA26" s="5">
        <v>2</v>
      </c>
      <c r="AB26" s="5">
        <v>1.5</v>
      </c>
      <c r="AC26" s="5">
        <v>1.5</v>
      </c>
      <c r="AD26" s="5">
        <v>1.5</v>
      </c>
      <c r="AE26" s="5">
        <v>1.5</v>
      </c>
      <c r="AF26" s="5">
        <v>1</v>
      </c>
      <c r="AG26" s="5">
        <v>1</v>
      </c>
      <c r="AH26" s="14" t="s">
        <v>65</v>
      </c>
    </row>
    <row r="27" spans="1:34" x14ac:dyDescent="0.3">
      <c r="A27" s="67">
        <v>25</v>
      </c>
      <c r="B27" s="64" t="s">
        <v>25</v>
      </c>
      <c r="C27" s="55">
        <v>10.050000000000001</v>
      </c>
      <c r="D27" s="3">
        <v>0.91</v>
      </c>
      <c r="E27" s="3">
        <v>1.29</v>
      </c>
      <c r="F27" s="3">
        <v>1.71</v>
      </c>
      <c r="G27" s="3">
        <v>-31.7</v>
      </c>
      <c r="H27" s="3">
        <v>21.2</v>
      </c>
      <c r="I27" s="3">
        <v>21.71</v>
      </c>
      <c r="J27" s="5">
        <v>13.62</v>
      </c>
      <c r="K27" s="7">
        <v>-2.5299999999999998</v>
      </c>
      <c r="L27" s="3">
        <v>-0.72</v>
      </c>
      <c r="M27" s="3">
        <v>9.8800000000000008</v>
      </c>
      <c r="N27" s="3">
        <v>-1.39</v>
      </c>
      <c r="O27" s="3">
        <v>0.34</v>
      </c>
      <c r="P27" s="5">
        <v>-0.39</v>
      </c>
      <c r="Q27" s="6">
        <v>202.15</v>
      </c>
      <c r="R27" s="7">
        <v>190.32</v>
      </c>
      <c r="S27" s="6">
        <v>164.42</v>
      </c>
      <c r="T27" s="52">
        <v>139.91</v>
      </c>
      <c r="U27" s="13">
        <v>16.399999999999999</v>
      </c>
      <c r="V27" s="5">
        <v>16.3</v>
      </c>
      <c r="W27" s="19">
        <v>81</v>
      </c>
      <c r="X27" s="37" t="s">
        <v>5</v>
      </c>
      <c r="Y27" s="14" t="s">
        <v>3</v>
      </c>
      <c r="Z27" s="13">
        <v>3</v>
      </c>
      <c r="AA27" s="5">
        <v>1.5</v>
      </c>
      <c r="AB27" s="5">
        <v>2</v>
      </c>
      <c r="AC27" s="5">
        <v>1</v>
      </c>
      <c r="AD27" s="5">
        <v>1.5</v>
      </c>
      <c r="AE27" s="5">
        <v>1.5</v>
      </c>
      <c r="AF27" s="5">
        <v>1</v>
      </c>
      <c r="AG27" s="5">
        <v>1</v>
      </c>
      <c r="AH27" s="14" t="s">
        <v>66</v>
      </c>
    </row>
    <row r="28" spans="1:34" x14ac:dyDescent="0.3">
      <c r="A28" s="67">
        <v>26</v>
      </c>
      <c r="B28" s="64" t="s">
        <v>35</v>
      </c>
      <c r="C28" s="50">
        <v>6.02</v>
      </c>
      <c r="D28" s="3">
        <v>-0.02</v>
      </c>
      <c r="E28" s="3">
        <v>0.56000000000000005</v>
      </c>
      <c r="F28" s="3">
        <v>0.21</v>
      </c>
      <c r="G28" s="3">
        <v>37.840000000000003</v>
      </c>
      <c r="H28" s="3">
        <v>21.34</v>
      </c>
      <c r="I28" s="3">
        <v>24.22</v>
      </c>
      <c r="J28" s="5">
        <v>16.93</v>
      </c>
      <c r="K28" s="7">
        <v>-2.54</v>
      </c>
      <c r="L28" s="3">
        <v>-1.3</v>
      </c>
      <c r="M28" s="3">
        <v>11.84</v>
      </c>
      <c r="N28" s="3">
        <v>0.24</v>
      </c>
      <c r="O28" s="3">
        <v>1.27</v>
      </c>
      <c r="P28" s="5">
        <v>0.13</v>
      </c>
      <c r="Q28" s="8">
        <v>186.6</v>
      </c>
      <c r="R28" s="3">
        <v>181.06</v>
      </c>
      <c r="S28" s="3">
        <v>141.01</v>
      </c>
      <c r="T28" s="51">
        <v>125.6</v>
      </c>
      <c r="U28" s="13">
        <v>16.2</v>
      </c>
      <c r="V28" s="5">
        <v>16.3</v>
      </c>
      <c r="W28" s="19">
        <v>75.5</v>
      </c>
      <c r="X28" s="37" t="s">
        <v>5</v>
      </c>
      <c r="Y28" s="14" t="s">
        <v>5</v>
      </c>
      <c r="Z28" s="13">
        <v>3</v>
      </c>
      <c r="AA28" s="5">
        <v>2</v>
      </c>
      <c r="AB28" s="5">
        <v>2</v>
      </c>
      <c r="AC28" s="5">
        <v>1.5</v>
      </c>
      <c r="AD28" s="5">
        <v>1.5</v>
      </c>
      <c r="AE28" s="5">
        <v>1</v>
      </c>
      <c r="AF28" s="5">
        <v>1</v>
      </c>
      <c r="AG28" s="5">
        <v>2</v>
      </c>
      <c r="AH28" s="14" t="s">
        <v>65</v>
      </c>
    </row>
    <row r="29" spans="1:34" x14ac:dyDescent="0.3">
      <c r="A29" s="67">
        <v>27</v>
      </c>
      <c r="B29" s="64" t="s">
        <v>11</v>
      </c>
      <c r="C29" s="50">
        <v>3.98</v>
      </c>
      <c r="D29" s="3">
        <v>0.56999999999999995</v>
      </c>
      <c r="E29" s="3">
        <v>0.77</v>
      </c>
      <c r="F29" s="3">
        <v>0.89</v>
      </c>
      <c r="G29" s="6">
        <v>-60.16</v>
      </c>
      <c r="H29" s="7">
        <v>30.92</v>
      </c>
      <c r="I29" s="6">
        <v>37.630000000000003</v>
      </c>
      <c r="J29" s="11">
        <v>30.44</v>
      </c>
      <c r="K29" s="3">
        <v>-1.52</v>
      </c>
      <c r="L29" s="3">
        <v>-0.56000000000000005</v>
      </c>
      <c r="M29" s="3">
        <v>12.63</v>
      </c>
      <c r="N29" s="3">
        <v>0.93</v>
      </c>
      <c r="O29" s="3">
        <v>-9.9700000000000006</v>
      </c>
      <c r="P29" s="5">
        <v>0</v>
      </c>
      <c r="Q29" s="9">
        <v>210.94</v>
      </c>
      <c r="R29" s="6">
        <v>201.7</v>
      </c>
      <c r="S29" s="6">
        <v>160.93</v>
      </c>
      <c r="T29" s="51">
        <v>130.38999999999999</v>
      </c>
      <c r="U29" s="13">
        <v>16.7</v>
      </c>
      <c r="V29" s="5">
        <v>17.399999999999999</v>
      </c>
      <c r="W29" s="19">
        <v>72</v>
      </c>
      <c r="X29" s="37" t="s">
        <v>3</v>
      </c>
      <c r="Y29" s="14" t="s">
        <v>3</v>
      </c>
      <c r="Z29" s="13">
        <v>2.5</v>
      </c>
      <c r="AA29" s="5">
        <v>2.5</v>
      </c>
      <c r="AB29" s="5">
        <v>2</v>
      </c>
      <c r="AC29" s="5">
        <v>2</v>
      </c>
      <c r="AD29" s="5">
        <v>1</v>
      </c>
      <c r="AE29" s="5">
        <v>1</v>
      </c>
      <c r="AF29" s="5">
        <v>1</v>
      </c>
      <c r="AG29" s="5">
        <v>4</v>
      </c>
      <c r="AH29" s="14" t="s">
        <v>65</v>
      </c>
    </row>
    <row r="30" spans="1:34" x14ac:dyDescent="0.3">
      <c r="A30" s="67">
        <v>28</v>
      </c>
      <c r="B30" s="64" t="s">
        <v>37</v>
      </c>
      <c r="C30" s="50">
        <v>6.15</v>
      </c>
      <c r="D30" s="3">
        <v>0.49</v>
      </c>
      <c r="E30" s="3">
        <v>-0.45</v>
      </c>
      <c r="F30" s="3">
        <v>2.0499999999999998</v>
      </c>
      <c r="G30" s="3">
        <v>-17.809999999999999</v>
      </c>
      <c r="H30" s="7">
        <v>30.31</v>
      </c>
      <c r="I30" s="7">
        <v>34</v>
      </c>
      <c r="J30" s="5">
        <v>21.9</v>
      </c>
      <c r="K30" s="7">
        <v>-2.4</v>
      </c>
      <c r="L30" s="3">
        <v>-1.25</v>
      </c>
      <c r="M30" s="3">
        <v>12.89</v>
      </c>
      <c r="N30" s="3">
        <v>-0.71</v>
      </c>
      <c r="O30" s="3">
        <v>-5.9</v>
      </c>
      <c r="P30" s="5">
        <v>0.13</v>
      </c>
      <c r="Q30" s="9">
        <v>210.8</v>
      </c>
      <c r="R30" s="6">
        <v>199.92</v>
      </c>
      <c r="S30" s="4">
        <v>156.36000000000001</v>
      </c>
      <c r="T30" s="52">
        <v>139.13</v>
      </c>
      <c r="U30" s="13">
        <v>16.399999999999999</v>
      </c>
      <c r="V30" s="5">
        <v>16.899999999999999</v>
      </c>
      <c r="W30" s="19">
        <v>76</v>
      </c>
      <c r="X30" s="37" t="s">
        <v>5</v>
      </c>
      <c r="Y30" s="14" t="s">
        <v>5</v>
      </c>
      <c r="Z30" s="13">
        <v>3.5</v>
      </c>
      <c r="AA30" s="5">
        <v>2</v>
      </c>
      <c r="AB30" s="5">
        <v>2</v>
      </c>
      <c r="AC30" s="5">
        <v>1.5</v>
      </c>
      <c r="AD30" s="5">
        <v>1.5</v>
      </c>
      <c r="AE30" s="5">
        <v>1</v>
      </c>
      <c r="AF30" s="5">
        <v>1</v>
      </c>
      <c r="AG30" s="5">
        <v>4</v>
      </c>
      <c r="AH30" s="14" t="s">
        <v>65</v>
      </c>
    </row>
    <row r="31" spans="1:34" x14ac:dyDescent="0.3">
      <c r="A31" s="67">
        <v>29</v>
      </c>
      <c r="B31" s="64" t="s">
        <v>38</v>
      </c>
      <c r="C31" s="50">
        <v>7.09</v>
      </c>
      <c r="D31" s="3">
        <v>0.48</v>
      </c>
      <c r="E31" s="3">
        <v>-1.02</v>
      </c>
      <c r="F31" s="3">
        <v>1.68</v>
      </c>
      <c r="G31" s="3">
        <v>-20.84</v>
      </c>
      <c r="H31" s="3">
        <v>22.87</v>
      </c>
      <c r="I31" s="3">
        <v>26.53</v>
      </c>
      <c r="J31" s="5">
        <v>19.46</v>
      </c>
      <c r="K31" s="7">
        <v>-2.36</v>
      </c>
      <c r="L31" s="3">
        <v>-1.64</v>
      </c>
      <c r="M31" s="3">
        <v>6.76</v>
      </c>
      <c r="N31" s="3">
        <v>-0.09</v>
      </c>
      <c r="O31" s="3">
        <v>-2.2200000000000002</v>
      </c>
      <c r="P31" s="5">
        <v>-0.11</v>
      </c>
      <c r="Q31" s="6">
        <v>204.43</v>
      </c>
      <c r="R31" s="6">
        <v>193.67</v>
      </c>
      <c r="S31" s="4">
        <v>155.61000000000001</v>
      </c>
      <c r="T31" s="52">
        <v>138.21</v>
      </c>
      <c r="U31" s="13">
        <v>16</v>
      </c>
      <c r="V31" s="5">
        <v>15.8</v>
      </c>
      <c r="W31" s="19">
        <v>74</v>
      </c>
      <c r="X31" s="37" t="s">
        <v>5</v>
      </c>
      <c r="Y31" s="14" t="s">
        <v>5</v>
      </c>
      <c r="Z31" s="13">
        <v>3</v>
      </c>
      <c r="AA31" s="5">
        <v>2</v>
      </c>
      <c r="AB31" s="5">
        <v>2</v>
      </c>
      <c r="AC31" s="5">
        <v>1.5</v>
      </c>
      <c r="AD31" s="5">
        <v>1.5</v>
      </c>
      <c r="AE31" s="5">
        <v>1.5</v>
      </c>
      <c r="AF31" s="5">
        <v>1</v>
      </c>
      <c r="AG31" s="5">
        <v>1</v>
      </c>
      <c r="AH31" s="14" t="s">
        <v>65</v>
      </c>
    </row>
    <row r="32" spans="1:34" x14ac:dyDescent="0.3">
      <c r="A32" s="67">
        <v>30</v>
      </c>
      <c r="B32" s="64" t="s">
        <v>33</v>
      </c>
      <c r="C32" s="50">
        <v>8.8800000000000008</v>
      </c>
      <c r="D32" s="3">
        <v>-0.22</v>
      </c>
      <c r="E32" s="3">
        <v>-0.49</v>
      </c>
      <c r="F32" s="3">
        <v>0.22</v>
      </c>
      <c r="G32" s="4">
        <v>-48.51</v>
      </c>
      <c r="H32" s="3">
        <v>10.76</v>
      </c>
      <c r="I32" s="3">
        <v>14.59</v>
      </c>
      <c r="J32" s="5">
        <v>10.69</v>
      </c>
      <c r="K32" s="6">
        <v>-3.5</v>
      </c>
      <c r="L32" s="3">
        <v>-0.14000000000000001</v>
      </c>
      <c r="M32" s="3">
        <v>1.22</v>
      </c>
      <c r="N32" s="3">
        <v>0.11</v>
      </c>
      <c r="O32" s="3">
        <v>-1.81</v>
      </c>
      <c r="P32" s="5">
        <v>-0.33</v>
      </c>
      <c r="Q32" s="6">
        <v>200.49</v>
      </c>
      <c r="R32" s="4">
        <v>184.1</v>
      </c>
      <c r="S32" s="7">
        <v>157.01</v>
      </c>
      <c r="T32" s="51">
        <v>131.58000000000001</v>
      </c>
      <c r="U32" s="13">
        <v>14.8</v>
      </c>
      <c r="V32" s="5">
        <v>14.5</v>
      </c>
      <c r="W32" s="19">
        <v>83</v>
      </c>
      <c r="X32" s="37" t="s">
        <v>5</v>
      </c>
      <c r="Y32" s="14" t="s">
        <v>3</v>
      </c>
      <c r="Z32" s="13">
        <v>3</v>
      </c>
      <c r="AA32" s="5">
        <v>1.5</v>
      </c>
      <c r="AB32" s="5">
        <v>2</v>
      </c>
      <c r="AC32" s="5">
        <v>1.5</v>
      </c>
      <c r="AD32" s="5">
        <v>1.5</v>
      </c>
      <c r="AE32" s="5">
        <v>1</v>
      </c>
      <c r="AF32" s="5">
        <v>1</v>
      </c>
      <c r="AG32" s="5">
        <v>1</v>
      </c>
      <c r="AH32" s="14" t="s">
        <v>65</v>
      </c>
    </row>
    <row r="33" spans="1:34" x14ac:dyDescent="0.3">
      <c r="A33" s="67">
        <v>31</v>
      </c>
      <c r="B33" s="64" t="s">
        <v>50</v>
      </c>
      <c r="C33" s="55">
        <v>10.77</v>
      </c>
      <c r="D33" s="3">
        <v>0.15</v>
      </c>
      <c r="E33" s="3">
        <v>0.61</v>
      </c>
      <c r="F33" s="8">
        <v>2.99</v>
      </c>
      <c r="G33" s="4">
        <v>-44.58</v>
      </c>
      <c r="H33" s="3">
        <v>17.55</v>
      </c>
      <c r="I33" s="3">
        <v>21.45</v>
      </c>
      <c r="J33" s="5">
        <v>13.09</v>
      </c>
      <c r="K33" s="8">
        <v>-2.3199999999999998</v>
      </c>
      <c r="L33" s="3">
        <v>-1.67</v>
      </c>
      <c r="M33" s="3">
        <v>11.4</v>
      </c>
      <c r="N33" s="3">
        <v>2.0099999999999998</v>
      </c>
      <c r="O33" s="3">
        <v>-4.3</v>
      </c>
      <c r="P33" s="5">
        <v>-0.44</v>
      </c>
      <c r="Q33" s="6">
        <v>199.08</v>
      </c>
      <c r="R33" s="4">
        <v>186.61</v>
      </c>
      <c r="S33" s="7">
        <v>157.94</v>
      </c>
      <c r="T33" s="52">
        <v>140.55000000000001</v>
      </c>
      <c r="U33" s="13">
        <v>15.7</v>
      </c>
      <c r="V33" s="5">
        <v>16.2</v>
      </c>
      <c r="W33" s="19">
        <v>83</v>
      </c>
      <c r="X33" s="37" t="s">
        <v>3</v>
      </c>
      <c r="Y33" s="14" t="s">
        <v>3</v>
      </c>
      <c r="Z33" s="15">
        <v>3</v>
      </c>
      <c r="AA33" s="5">
        <v>1.5</v>
      </c>
      <c r="AB33" s="5">
        <v>2</v>
      </c>
      <c r="AC33" s="5">
        <v>1.5</v>
      </c>
      <c r="AD33" s="5">
        <v>1.5</v>
      </c>
      <c r="AE33" s="5">
        <v>2</v>
      </c>
      <c r="AF33" s="5">
        <v>1</v>
      </c>
      <c r="AG33" s="5">
        <v>5</v>
      </c>
      <c r="AH33" s="14" t="s">
        <v>65</v>
      </c>
    </row>
    <row r="34" spans="1:34" x14ac:dyDescent="0.3">
      <c r="A34" s="67">
        <v>32</v>
      </c>
      <c r="B34" s="64" t="s">
        <v>39</v>
      </c>
      <c r="C34" s="50">
        <v>6.8</v>
      </c>
      <c r="D34" s="3">
        <v>-0.64</v>
      </c>
      <c r="E34" s="3">
        <v>-1.1000000000000001</v>
      </c>
      <c r="F34" s="3">
        <v>1.03</v>
      </c>
      <c r="G34" s="3">
        <v>-18.02</v>
      </c>
      <c r="H34" s="3">
        <v>13.66</v>
      </c>
      <c r="I34" s="3">
        <v>18.54</v>
      </c>
      <c r="J34" s="5">
        <v>13.19</v>
      </c>
      <c r="K34" s="6">
        <v>-3.47</v>
      </c>
      <c r="L34" s="3">
        <v>-0.66</v>
      </c>
      <c r="M34" s="3">
        <v>8.51</v>
      </c>
      <c r="N34" s="3">
        <v>-3.94</v>
      </c>
      <c r="O34" s="3">
        <v>-7.66</v>
      </c>
      <c r="P34" s="5">
        <v>-0.04</v>
      </c>
      <c r="Q34" s="6">
        <v>207.73</v>
      </c>
      <c r="R34" s="7">
        <v>188.91</v>
      </c>
      <c r="S34" s="4">
        <v>154.59</v>
      </c>
      <c r="T34" s="52">
        <v>138.25</v>
      </c>
      <c r="U34" s="13">
        <v>15.1</v>
      </c>
      <c r="V34" s="5">
        <v>14.9</v>
      </c>
      <c r="W34" s="19">
        <v>72.5</v>
      </c>
      <c r="X34" s="37" t="s">
        <v>5</v>
      </c>
      <c r="Y34" s="14" t="s">
        <v>5</v>
      </c>
      <c r="Z34" s="13">
        <v>3</v>
      </c>
      <c r="AA34" s="5">
        <v>2</v>
      </c>
      <c r="AB34" s="5">
        <v>2</v>
      </c>
      <c r="AC34" s="5">
        <v>1</v>
      </c>
      <c r="AD34" s="5">
        <v>1</v>
      </c>
      <c r="AE34" s="5">
        <v>1.5</v>
      </c>
      <c r="AF34" s="5">
        <v>1</v>
      </c>
      <c r="AG34" s="5">
        <v>1</v>
      </c>
      <c r="AH34" s="14" t="s">
        <v>65</v>
      </c>
    </row>
    <row r="35" spans="1:34" x14ac:dyDescent="0.3">
      <c r="A35" s="67">
        <v>33</v>
      </c>
      <c r="B35" s="64" t="s">
        <v>49</v>
      </c>
      <c r="C35" s="50">
        <v>3.3</v>
      </c>
      <c r="D35" s="3">
        <v>0.6</v>
      </c>
      <c r="E35" s="3">
        <v>0.47</v>
      </c>
      <c r="F35" s="3">
        <v>0.67</v>
      </c>
      <c r="G35" s="3">
        <v>-34.29</v>
      </c>
      <c r="H35" s="8">
        <v>26.48</v>
      </c>
      <c r="I35" s="8">
        <v>29.51</v>
      </c>
      <c r="J35" s="5">
        <v>20.57</v>
      </c>
      <c r="K35" s="3">
        <v>-1.35</v>
      </c>
      <c r="L35" s="3">
        <v>-0.54</v>
      </c>
      <c r="M35" s="3">
        <v>12.32</v>
      </c>
      <c r="N35" s="3">
        <v>3.17</v>
      </c>
      <c r="O35" s="3">
        <v>-5.14</v>
      </c>
      <c r="P35" s="5">
        <v>-0.79</v>
      </c>
      <c r="Q35" s="6">
        <v>202.72</v>
      </c>
      <c r="R35" s="6">
        <v>195.26</v>
      </c>
      <c r="S35" s="7">
        <v>160.5</v>
      </c>
      <c r="T35" s="57">
        <v>143.88999999999999</v>
      </c>
      <c r="U35" s="13">
        <v>17</v>
      </c>
      <c r="V35" s="5">
        <v>17.5</v>
      </c>
      <c r="W35" s="19">
        <v>65</v>
      </c>
      <c r="X35" s="37" t="s">
        <v>5</v>
      </c>
      <c r="Y35" s="14" t="s">
        <v>5</v>
      </c>
      <c r="Z35" s="13">
        <v>1.5</v>
      </c>
      <c r="AA35" s="5">
        <v>1.5</v>
      </c>
      <c r="AB35" s="5">
        <v>2</v>
      </c>
      <c r="AC35" s="5">
        <v>1.5</v>
      </c>
      <c r="AD35" s="5">
        <v>1.5</v>
      </c>
      <c r="AE35" s="5">
        <v>1.5</v>
      </c>
      <c r="AF35" s="5">
        <v>1</v>
      </c>
      <c r="AG35" s="5">
        <v>1</v>
      </c>
      <c r="AH35" s="14" t="s">
        <v>65</v>
      </c>
    </row>
    <row r="36" spans="1:34" x14ac:dyDescent="0.3">
      <c r="A36" s="67">
        <v>34</v>
      </c>
      <c r="B36" s="64" t="s">
        <v>32</v>
      </c>
      <c r="C36" s="50">
        <v>8.2799999999999994</v>
      </c>
      <c r="D36" s="3">
        <v>-0.25</v>
      </c>
      <c r="E36" s="3">
        <v>-0.78</v>
      </c>
      <c r="F36" s="3">
        <v>0.82</v>
      </c>
      <c r="G36" s="3">
        <v>-25.69</v>
      </c>
      <c r="H36" s="3">
        <v>20.190000000000001</v>
      </c>
      <c r="I36" s="8">
        <v>30.38</v>
      </c>
      <c r="J36" s="5">
        <v>19.149999999999999</v>
      </c>
      <c r="K36" s="7">
        <v>-2.4300000000000002</v>
      </c>
      <c r="L36" s="3">
        <v>-1.38</v>
      </c>
      <c r="M36" s="3">
        <v>10.78</v>
      </c>
      <c r="N36" s="3">
        <v>3.45</v>
      </c>
      <c r="O36" s="3">
        <v>-5.37</v>
      </c>
      <c r="P36" s="5">
        <v>-0.73</v>
      </c>
      <c r="Q36" s="9">
        <v>218.13</v>
      </c>
      <c r="R36" s="9">
        <v>207.3</v>
      </c>
      <c r="S36" s="9">
        <v>170.24</v>
      </c>
      <c r="T36" s="56">
        <v>149.29</v>
      </c>
      <c r="U36" s="13">
        <v>16.7</v>
      </c>
      <c r="V36" s="5">
        <v>15.9</v>
      </c>
      <c r="W36" s="19">
        <v>72.5</v>
      </c>
      <c r="X36" s="37" t="s">
        <v>3</v>
      </c>
      <c r="Y36" s="14" t="s">
        <v>3</v>
      </c>
      <c r="Z36" s="13">
        <v>2</v>
      </c>
      <c r="AA36" s="5">
        <v>2</v>
      </c>
      <c r="AB36" s="5">
        <v>2</v>
      </c>
      <c r="AC36" s="5">
        <v>2</v>
      </c>
      <c r="AD36" s="5">
        <v>1</v>
      </c>
      <c r="AE36" s="5">
        <v>1</v>
      </c>
      <c r="AF36" s="5">
        <v>1</v>
      </c>
      <c r="AG36" s="5">
        <v>1</v>
      </c>
      <c r="AH36" s="14" t="s">
        <v>65</v>
      </c>
    </row>
    <row r="37" spans="1:34" x14ac:dyDescent="0.3">
      <c r="A37" s="67">
        <v>35</v>
      </c>
      <c r="B37" s="64" t="s">
        <v>30</v>
      </c>
      <c r="C37" s="50">
        <v>4.28</v>
      </c>
      <c r="D37" s="3">
        <v>-0.33</v>
      </c>
      <c r="E37" s="3">
        <v>-1.08</v>
      </c>
      <c r="F37" s="3">
        <v>1.57</v>
      </c>
      <c r="G37" s="3">
        <v>-18.649999999999999</v>
      </c>
      <c r="H37" s="3">
        <v>4.03</v>
      </c>
      <c r="I37" s="3">
        <v>10.199999999999999</v>
      </c>
      <c r="J37" s="5">
        <v>10.65</v>
      </c>
      <c r="K37" s="6">
        <v>-2.94</v>
      </c>
      <c r="L37" s="3">
        <v>-0.69</v>
      </c>
      <c r="M37" s="3">
        <v>6.86</v>
      </c>
      <c r="N37" s="3">
        <v>0.68</v>
      </c>
      <c r="O37" s="3">
        <v>-4.66</v>
      </c>
      <c r="P37" s="5">
        <v>-0.25</v>
      </c>
      <c r="Q37" s="7">
        <v>192.82</v>
      </c>
      <c r="R37" s="3">
        <v>176.48</v>
      </c>
      <c r="S37" s="3">
        <v>147.75</v>
      </c>
      <c r="T37" s="51">
        <v>133.55000000000001</v>
      </c>
      <c r="U37" s="13">
        <v>16</v>
      </c>
      <c r="V37" s="5">
        <v>15.3</v>
      </c>
      <c r="W37" s="19">
        <v>64.5</v>
      </c>
      <c r="X37" s="37" t="s">
        <v>3</v>
      </c>
      <c r="Y37" s="14" t="s">
        <v>3</v>
      </c>
      <c r="Z37" s="13">
        <v>2</v>
      </c>
      <c r="AA37" s="5">
        <v>2</v>
      </c>
      <c r="AB37" s="5">
        <v>2</v>
      </c>
      <c r="AC37" s="5">
        <v>1.5</v>
      </c>
      <c r="AD37" s="5">
        <v>1</v>
      </c>
      <c r="AE37" s="5">
        <v>1</v>
      </c>
      <c r="AF37" s="5">
        <v>1</v>
      </c>
      <c r="AG37" s="5">
        <v>1</v>
      </c>
      <c r="AH37" s="14" t="s">
        <v>66</v>
      </c>
    </row>
    <row r="38" spans="1:34" x14ac:dyDescent="0.3">
      <c r="A38" s="67">
        <v>36</v>
      </c>
      <c r="B38" s="64" t="s">
        <v>29</v>
      </c>
      <c r="C38" s="50">
        <v>5.97</v>
      </c>
      <c r="D38" s="3">
        <v>0.5</v>
      </c>
      <c r="E38" s="3">
        <v>0.71</v>
      </c>
      <c r="F38" s="3">
        <v>0.2</v>
      </c>
      <c r="G38" s="3">
        <v>-26.64</v>
      </c>
      <c r="H38" s="3">
        <v>9.5399999999999991</v>
      </c>
      <c r="I38" s="3">
        <v>12.84</v>
      </c>
      <c r="J38" s="5">
        <v>8.4600000000000009</v>
      </c>
      <c r="K38" s="6">
        <v>-2.75</v>
      </c>
      <c r="L38" s="8">
        <v>-1.84</v>
      </c>
      <c r="M38" s="3">
        <v>6.56</v>
      </c>
      <c r="N38" s="3">
        <v>-2.09</v>
      </c>
      <c r="O38" s="3">
        <v>1.2</v>
      </c>
      <c r="P38" s="5">
        <v>-0.62</v>
      </c>
      <c r="Q38" s="7">
        <v>196.1</v>
      </c>
      <c r="R38" s="3">
        <v>180.41</v>
      </c>
      <c r="S38" s="3">
        <v>150.6</v>
      </c>
      <c r="T38" s="51">
        <v>132.25</v>
      </c>
      <c r="U38" s="13">
        <v>14.5</v>
      </c>
      <c r="V38" s="5">
        <v>15.7</v>
      </c>
      <c r="W38" s="19">
        <v>65.5</v>
      </c>
      <c r="X38" s="37" t="s">
        <v>5</v>
      </c>
      <c r="Y38" s="14" t="s">
        <v>3</v>
      </c>
      <c r="Z38" s="13">
        <v>2</v>
      </c>
      <c r="AA38" s="5">
        <v>1.5</v>
      </c>
      <c r="AB38" s="5">
        <v>1.5</v>
      </c>
      <c r="AC38" s="5">
        <v>2</v>
      </c>
      <c r="AD38" s="5">
        <v>1</v>
      </c>
      <c r="AE38" s="5">
        <v>1</v>
      </c>
      <c r="AF38" s="5">
        <v>1</v>
      </c>
      <c r="AG38" s="5">
        <v>1.5</v>
      </c>
      <c r="AH38" s="14" t="s">
        <v>66</v>
      </c>
    </row>
    <row r="39" spans="1:34" x14ac:dyDescent="0.3">
      <c r="A39" s="67">
        <v>37</v>
      </c>
      <c r="B39" s="64" t="s">
        <v>31</v>
      </c>
      <c r="C39" s="50">
        <v>5.12</v>
      </c>
      <c r="D39" s="3">
        <v>0.11</v>
      </c>
      <c r="E39" s="3">
        <v>-0.95</v>
      </c>
      <c r="F39" s="3">
        <v>1</v>
      </c>
      <c r="G39" s="3">
        <v>-17.53</v>
      </c>
      <c r="H39" s="3">
        <v>17.899999999999999</v>
      </c>
      <c r="I39" s="3">
        <v>25.69</v>
      </c>
      <c r="J39" s="5">
        <v>15.38</v>
      </c>
      <c r="K39" s="8">
        <v>-1.89</v>
      </c>
      <c r="L39" s="3">
        <v>-0.9</v>
      </c>
      <c r="M39" s="3">
        <v>11.7</v>
      </c>
      <c r="N39" s="3">
        <v>1.79</v>
      </c>
      <c r="O39" s="3">
        <v>-4.54</v>
      </c>
      <c r="P39" s="5">
        <v>-0.19</v>
      </c>
      <c r="Q39" s="6">
        <v>199.07</v>
      </c>
      <c r="R39" s="7">
        <v>192.55</v>
      </c>
      <c r="S39" s="7">
        <v>157.15</v>
      </c>
      <c r="T39" s="52">
        <v>139.52000000000001</v>
      </c>
      <c r="U39" s="13">
        <v>16.899999999999999</v>
      </c>
      <c r="V39" s="5">
        <v>17.5</v>
      </c>
      <c r="W39" s="19">
        <v>74</v>
      </c>
      <c r="X39" s="37" t="s">
        <v>5</v>
      </c>
      <c r="Y39" s="14" t="s">
        <v>5</v>
      </c>
      <c r="Z39" s="13">
        <v>2</v>
      </c>
      <c r="AA39" s="5">
        <v>2</v>
      </c>
      <c r="AB39" s="5">
        <v>2</v>
      </c>
      <c r="AC39" s="5">
        <v>2</v>
      </c>
      <c r="AD39" s="5">
        <v>1.5</v>
      </c>
      <c r="AE39" s="5">
        <v>2.5</v>
      </c>
      <c r="AF39" s="5">
        <v>1</v>
      </c>
      <c r="AG39" s="5">
        <v>1</v>
      </c>
      <c r="AH39" s="14" t="s">
        <v>65</v>
      </c>
    </row>
    <row r="40" spans="1:34" x14ac:dyDescent="0.3">
      <c r="A40" s="67">
        <v>38</v>
      </c>
      <c r="B40" s="64" t="s">
        <v>40</v>
      </c>
      <c r="C40" s="50">
        <v>6.75</v>
      </c>
      <c r="D40" s="3">
        <v>0.44</v>
      </c>
      <c r="E40" s="3">
        <v>0.26</v>
      </c>
      <c r="F40" s="3">
        <v>1.85</v>
      </c>
      <c r="G40" s="3">
        <v>-16.350000000000001</v>
      </c>
      <c r="H40" s="7">
        <v>28.4</v>
      </c>
      <c r="I40" s="8">
        <v>28.26</v>
      </c>
      <c r="J40" s="5">
        <v>18.13</v>
      </c>
      <c r="K40" s="8">
        <v>-1.94</v>
      </c>
      <c r="L40" s="3">
        <v>-1.4</v>
      </c>
      <c r="M40" s="3">
        <v>15.35</v>
      </c>
      <c r="N40" s="3">
        <v>2.9</v>
      </c>
      <c r="O40" s="3">
        <v>-2.2999999999999998</v>
      </c>
      <c r="P40" s="5">
        <v>-0.31</v>
      </c>
      <c r="Q40" s="7">
        <v>196.65</v>
      </c>
      <c r="R40" s="7">
        <v>187.15</v>
      </c>
      <c r="S40" s="3">
        <v>150.19999999999999</v>
      </c>
      <c r="T40" s="51">
        <v>135.19</v>
      </c>
      <c r="U40" s="13">
        <v>15.5</v>
      </c>
      <c r="V40" s="5">
        <v>17</v>
      </c>
      <c r="W40" s="19">
        <v>66.5</v>
      </c>
      <c r="X40" s="37" t="s">
        <v>5</v>
      </c>
      <c r="Y40" s="14" t="s">
        <v>5</v>
      </c>
      <c r="Z40" s="13">
        <v>2</v>
      </c>
      <c r="AA40" s="5">
        <v>2</v>
      </c>
      <c r="AB40" s="5">
        <v>2</v>
      </c>
      <c r="AC40" s="5">
        <v>2</v>
      </c>
      <c r="AD40" s="5">
        <v>1.5</v>
      </c>
      <c r="AE40" s="5">
        <v>2</v>
      </c>
      <c r="AF40" s="5">
        <v>1</v>
      </c>
      <c r="AG40" s="5">
        <v>1</v>
      </c>
      <c r="AH40" s="14" t="s">
        <v>65</v>
      </c>
    </row>
    <row r="41" spans="1:34" x14ac:dyDescent="0.3">
      <c r="A41" s="67">
        <v>39</v>
      </c>
      <c r="B41" s="64" t="s">
        <v>43</v>
      </c>
      <c r="C41" s="50">
        <v>6.3</v>
      </c>
      <c r="D41" s="3">
        <v>-0.06</v>
      </c>
      <c r="E41" s="3">
        <v>0.16</v>
      </c>
      <c r="F41" s="3">
        <v>1.68</v>
      </c>
      <c r="G41" s="3">
        <v>-0.1</v>
      </c>
      <c r="H41" s="3">
        <v>13.83</v>
      </c>
      <c r="I41" s="3">
        <v>23.55</v>
      </c>
      <c r="J41" s="5">
        <v>20.58</v>
      </c>
      <c r="K41" s="7">
        <v>-2.59</v>
      </c>
      <c r="L41" s="3">
        <v>-0.33</v>
      </c>
      <c r="M41" s="3">
        <v>6.99</v>
      </c>
      <c r="N41" s="3">
        <v>-1.62</v>
      </c>
      <c r="O41" s="3">
        <v>-0.38</v>
      </c>
      <c r="P41" s="5">
        <v>0.16</v>
      </c>
      <c r="Q41" s="8">
        <v>190.86</v>
      </c>
      <c r="R41" s="3">
        <v>181.56</v>
      </c>
      <c r="S41" s="3">
        <v>142.37</v>
      </c>
      <c r="T41" s="51">
        <v>126.17</v>
      </c>
      <c r="U41" s="13">
        <v>16</v>
      </c>
      <c r="V41" s="5">
        <v>15.5</v>
      </c>
      <c r="W41" s="19">
        <v>76</v>
      </c>
      <c r="X41" s="37" t="s">
        <v>5</v>
      </c>
      <c r="Y41" s="14" t="s">
        <v>5</v>
      </c>
      <c r="Z41" s="13">
        <v>3.5</v>
      </c>
      <c r="AA41" s="5">
        <v>1.5</v>
      </c>
      <c r="AB41" s="5">
        <v>2</v>
      </c>
      <c r="AC41" s="5">
        <v>1.5</v>
      </c>
      <c r="AD41" s="5">
        <v>1.5</v>
      </c>
      <c r="AE41" s="5">
        <v>1</v>
      </c>
      <c r="AF41" s="5">
        <v>1</v>
      </c>
      <c r="AG41" s="5">
        <v>5</v>
      </c>
      <c r="AH41" s="14" t="s">
        <v>66</v>
      </c>
    </row>
    <row r="42" spans="1:34" x14ac:dyDescent="0.3">
      <c r="A42" s="67">
        <v>40</v>
      </c>
      <c r="B42" s="64" t="s">
        <v>41</v>
      </c>
      <c r="C42" s="50">
        <v>3.35</v>
      </c>
      <c r="D42" s="3">
        <v>0.48</v>
      </c>
      <c r="E42" s="3">
        <v>0.09</v>
      </c>
      <c r="F42" s="3">
        <v>-0.9</v>
      </c>
      <c r="G42" s="7">
        <v>-52.72</v>
      </c>
      <c r="H42" s="3">
        <v>23.43</v>
      </c>
      <c r="I42" s="8">
        <v>27.97</v>
      </c>
      <c r="J42" s="5">
        <v>21.35</v>
      </c>
      <c r="K42" s="8">
        <v>-2.11</v>
      </c>
      <c r="L42" s="3">
        <v>-0.52</v>
      </c>
      <c r="M42" s="3">
        <v>12.08</v>
      </c>
      <c r="N42" s="3">
        <v>1.06</v>
      </c>
      <c r="O42" s="3">
        <v>-6.07</v>
      </c>
      <c r="P42" s="5">
        <v>0.13</v>
      </c>
      <c r="Q42" s="6">
        <v>200.93</v>
      </c>
      <c r="R42" s="7">
        <v>188.98</v>
      </c>
      <c r="S42" s="4">
        <v>155.4</v>
      </c>
      <c r="T42" s="51">
        <v>130.13999999999999</v>
      </c>
      <c r="U42" s="13">
        <v>16.8</v>
      </c>
      <c r="V42" s="5">
        <v>16.5</v>
      </c>
      <c r="W42" s="19">
        <v>67</v>
      </c>
      <c r="X42" s="37" t="s">
        <v>3</v>
      </c>
      <c r="Y42" s="14" t="s">
        <v>3</v>
      </c>
      <c r="Z42" s="13">
        <v>2.5</v>
      </c>
      <c r="AA42" s="5">
        <v>3</v>
      </c>
      <c r="AB42" s="5">
        <v>2</v>
      </c>
      <c r="AC42" s="5">
        <v>1</v>
      </c>
      <c r="AD42" s="5">
        <v>1.5</v>
      </c>
      <c r="AE42" s="5">
        <v>1</v>
      </c>
      <c r="AF42" s="5">
        <v>1</v>
      </c>
      <c r="AG42" s="5">
        <v>1</v>
      </c>
      <c r="AH42" s="14" t="s">
        <v>66</v>
      </c>
    </row>
    <row r="43" spans="1:34" x14ac:dyDescent="0.3">
      <c r="A43" s="67">
        <v>41</v>
      </c>
      <c r="B43" s="64" t="s">
        <v>42</v>
      </c>
      <c r="C43" s="50">
        <v>5.31</v>
      </c>
      <c r="D43" s="3">
        <v>-0.57999999999999996</v>
      </c>
      <c r="E43" s="3">
        <v>-0.77</v>
      </c>
      <c r="F43" s="3">
        <v>1.47</v>
      </c>
      <c r="G43" s="3">
        <v>41.97</v>
      </c>
      <c r="H43" s="6">
        <v>32.82</v>
      </c>
      <c r="I43" s="7">
        <v>32.17</v>
      </c>
      <c r="J43" s="12">
        <v>24.52</v>
      </c>
      <c r="K43" s="6">
        <v>-2.84</v>
      </c>
      <c r="L43" s="3">
        <v>0.23</v>
      </c>
      <c r="M43" s="3">
        <v>4.8099999999999996</v>
      </c>
      <c r="N43" s="3">
        <v>-1.9</v>
      </c>
      <c r="O43" s="6">
        <v>3.98</v>
      </c>
      <c r="P43" s="5">
        <v>0.54</v>
      </c>
      <c r="Q43" s="7">
        <v>195.03</v>
      </c>
      <c r="R43" s="7">
        <v>190.47</v>
      </c>
      <c r="S43" s="3">
        <v>142.52000000000001</v>
      </c>
      <c r="T43" s="51">
        <v>127.04</v>
      </c>
      <c r="U43" s="13">
        <v>16</v>
      </c>
      <c r="V43" s="5">
        <v>15.2</v>
      </c>
      <c r="W43" s="19">
        <v>75.5</v>
      </c>
      <c r="X43" s="37" t="s">
        <v>3</v>
      </c>
      <c r="Y43" s="14" t="s">
        <v>3</v>
      </c>
      <c r="Z43" s="13">
        <v>2.5</v>
      </c>
      <c r="AA43" s="5">
        <v>3.5</v>
      </c>
      <c r="AB43" s="5">
        <v>2.5</v>
      </c>
      <c r="AC43" s="5">
        <v>1.5</v>
      </c>
      <c r="AD43" s="5">
        <v>1.5</v>
      </c>
      <c r="AE43" s="5">
        <v>1.5</v>
      </c>
      <c r="AF43" s="5">
        <v>1</v>
      </c>
      <c r="AG43" s="5">
        <v>3.5</v>
      </c>
      <c r="AH43" s="14" t="s">
        <v>66</v>
      </c>
    </row>
    <row r="44" spans="1:34" x14ac:dyDescent="0.3">
      <c r="A44" s="67">
        <v>42</v>
      </c>
      <c r="B44" s="64" t="s">
        <v>44</v>
      </c>
      <c r="C44" s="50">
        <v>7.2</v>
      </c>
      <c r="D44" s="3">
        <v>0.35</v>
      </c>
      <c r="E44" s="3">
        <v>0.13</v>
      </c>
      <c r="F44" s="3">
        <v>0.92</v>
      </c>
      <c r="G44" s="3">
        <v>-26.76</v>
      </c>
      <c r="H44" s="3">
        <v>22.83</v>
      </c>
      <c r="I44" s="8">
        <v>27.11</v>
      </c>
      <c r="J44" s="5">
        <v>16.05</v>
      </c>
      <c r="K44" s="8">
        <v>-2.2400000000000002</v>
      </c>
      <c r="L44" s="3">
        <v>-1.42</v>
      </c>
      <c r="M44" s="3">
        <v>7.59</v>
      </c>
      <c r="N44" s="3">
        <v>-0.24</v>
      </c>
      <c r="O44" s="3">
        <v>-4.55</v>
      </c>
      <c r="P44" s="5">
        <v>-0.43</v>
      </c>
      <c r="Q44" s="6">
        <v>204.14</v>
      </c>
      <c r="R44" s="7">
        <v>190.12</v>
      </c>
      <c r="S44" s="7">
        <v>158.26</v>
      </c>
      <c r="T44" s="57">
        <v>143.30000000000001</v>
      </c>
      <c r="U44" s="13">
        <v>15.1</v>
      </c>
      <c r="V44" s="5">
        <v>16.5</v>
      </c>
      <c r="W44" s="19">
        <v>66</v>
      </c>
      <c r="X44" s="37" t="s">
        <v>9</v>
      </c>
      <c r="Y44" s="14" t="s">
        <v>5</v>
      </c>
      <c r="Z44" s="13">
        <v>2.5</v>
      </c>
      <c r="AA44" s="5">
        <v>1.5</v>
      </c>
      <c r="AB44" s="5">
        <v>2.5</v>
      </c>
      <c r="AC44" s="5">
        <v>1</v>
      </c>
      <c r="AD44" s="5">
        <v>1.5</v>
      </c>
      <c r="AE44" s="5">
        <v>1</v>
      </c>
      <c r="AF44" s="5">
        <v>1</v>
      </c>
      <c r="AG44" s="5">
        <v>3</v>
      </c>
      <c r="AH44" s="14" t="s">
        <v>65</v>
      </c>
    </row>
    <row r="45" spans="1:34" x14ac:dyDescent="0.3">
      <c r="A45" s="67">
        <v>43</v>
      </c>
      <c r="B45" s="64" t="s">
        <v>47</v>
      </c>
      <c r="C45" s="50">
        <v>6.74</v>
      </c>
      <c r="D45" s="3">
        <v>0.26</v>
      </c>
      <c r="E45" s="3">
        <v>0.75</v>
      </c>
      <c r="F45" s="3">
        <v>0.31</v>
      </c>
      <c r="G45" s="3">
        <v>-26.98</v>
      </c>
      <c r="H45" s="3">
        <v>18.04</v>
      </c>
      <c r="I45" s="3">
        <v>21.57</v>
      </c>
      <c r="J45" s="5">
        <v>8.58</v>
      </c>
      <c r="K45" s="8">
        <v>-2.2000000000000002</v>
      </c>
      <c r="L45" s="8">
        <v>-1.9</v>
      </c>
      <c r="M45" s="3">
        <v>7.51</v>
      </c>
      <c r="N45" s="3">
        <v>-0.14000000000000001</v>
      </c>
      <c r="O45" s="3">
        <v>0.28999999999999998</v>
      </c>
      <c r="P45" s="5">
        <v>-0.53</v>
      </c>
      <c r="Q45" s="7">
        <v>191.33</v>
      </c>
      <c r="R45" s="3">
        <v>179.05</v>
      </c>
      <c r="S45" s="4">
        <v>152.54</v>
      </c>
      <c r="T45" s="51">
        <v>136.28</v>
      </c>
      <c r="U45" s="13">
        <v>15.6</v>
      </c>
      <c r="V45" s="5">
        <v>16</v>
      </c>
      <c r="W45" s="19">
        <v>78</v>
      </c>
      <c r="X45" s="37" t="s">
        <v>3</v>
      </c>
      <c r="Y45" s="14" t="s">
        <v>3</v>
      </c>
      <c r="Z45" s="13">
        <v>2.5</v>
      </c>
      <c r="AA45" s="5">
        <v>2</v>
      </c>
      <c r="AB45" s="5">
        <v>2.5</v>
      </c>
      <c r="AC45" s="5">
        <v>1.5</v>
      </c>
      <c r="AD45" s="5">
        <v>1</v>
      </c>
      <c r="AE45" s="5">
        <v>2</v>
      </c>
      <c r="AF45" s="5">
        <v>1</v>
      </c>
      <c r="AG45" s="5">
        <v>1</v>
      </c>
      <c r="AH45" s="14" t="s">
        <v>65</v>
      </c>
    </row>
    <row r="46" spans="1:34" x14ac:dyDescent="0.3">
      <c r="A46" s="67">
        <v>44</v>
      </c>
      <c r="B46" s="64" t="s">
        <v>48</v>
      </c>
      <c r="C46" s="50">
        <v>2.76</v>
      </c>
      <c r="D46" s="3">
        <v>0.46</v>
      </c>
      <c r="E46" s="3">
        <v>-0.42</v>
      </c>
      <c r="F46" s="3">
        <v>1.1000000000000001</v>
      </c>
      <c r="G46" s="3">
        <v>-15.55</v>
      </c>
      <c r="H46" s="8">
        <v>27.98</v>
      </c>
      <c r="I46" s="8">
        <v>29.65</v>
      </c>
      <c r="J46" s="12">
        <v>24.57</v>
      </c>
      <c r="K46" s="8">
        <v>-2.17</v>
      </c>
      <c r="L46" s="3">
        <v>-0.5</v>
      </c>
      <c r="M46" s="3">
        <v>10.49</v>
      </c>
      <c r="N46" s="3">
        <v>-3.17</v>
      </c>
      <c r="O46" s="3">
        <v>-4.16</v>
      </c>
      <c r="P46" s="5">
        <v>-0.2</v>
      </c>
      <c r="Q46" s="6">
        <v>203.1</v>
      </c>
      <c r="R46" s="6">
        <v>196.61</v>
      </c>
      <c r="S46" s="4">
        <v>153.4</v>
      </c>
      <c r="T46" s="51">
        <v>136.88999999999999</v>
      </c>
      <c r="U46" s="13">
        <v>15.3</v>
      </c>
      <c r="V46" s="5">
        <v>16.399999999999999</v>
      </c>
      <c r="W46" s="19">
        <v>66.5</v>
      </c>
      <c r="X46" s="37" t="s">
        <v>3</v>
      </c>
      <c r="Y46" s="14" t="s">
        <v>3</v>
      </c>
      <c r="Z46" s="13">
        <v>3</v>
      </c>
      <c r="AA46" s="5">
        <v>2</v>
      </c>
      <c r="AB46" s="5">
        <v>2</v>
      </c>
      <c r="AC46" s="5">
        <v>1.5</v>
      </c>
      <c r="AD46" s="5">
        <v>1</v>
      </c>
      <c r="AE46" s="5">
        <v>1</v>
      </c>
      <c r="AF46" s="5">
        <v>1</v>
      </c>
      <c r="AG46" s="5">
        <v>2.5</v>
      </c>
      <c r="AH46" s="14" t="s">
        <v>65</v>
      </c>
    </row>
    <row r="47" spans="1:34" x14ac:dyDescent="0.3">
      <c r="A47" s="67">
        <v>45</v>
      </c>
      <c r="B47" s="64" t="s">
        <v>36</v>
      </c>
      <c r="C47" s="50">
        <v>7.33</v>
      </c>
      <c r="D47" s="3">
        <v>0.63</v>
      </c>
      <c r="E47" s="3">
        <v>0.95</v>
      </c>
      <c r="F47" s="3">
        <v>1.5</v>
      </c>
      <c r="G47" s="3">
        <v>18.2</v>
      </c>
      <c r="H47" s="3">
        <v>23.02</v>
      </c>
      <c r="I47" s="3">
        <v>22.95</v>
      </c>
      <c r="J47" s="5">
        <v>10.34</v>
      </c>
      <c r="K47" s="7">
        <v>-2.4500000000000002</v>
      </c>
      <c r="L47" s="3">
        <v>-1.34</v>
      </c>
      <c r="M47" s="3">
        <v>7.63</v>
      </c>
      <c r="N47" s="3">
        <v>-1.51</v>
      </c>
      <c r="O47" s="3">
        <v>-3.47</v>
      </c>
      <c r="P47" s="5">
        <v>-0.01</v>
      </c>
      <c r="Q47" s="7">
        <v>192.05</v>
      </c>
      <c r="R47" s="3">
        <v>182.61</v>
      </c>
      <c r="S47" s="3">
        <v>148.76</v>
      </c>
      <c r="T47" s="57">
        <v>142.71</v>
      </c>
      <c r="U47" s="13">
        <v>15.8</v>
      </c>
      <c r="V47" s="5">
        <v>15.9</v>
      </c>
      <c r="W47" s="19">
        <v>69.5</v>
      </c>
      <c r="X47" s="37" t="s">
        <v>9</v>
      </c>
      <c r="Y47" s="14" t="s">
        <v>5</v>
      </c>
      <c r="Z47" s="13">
        <v>3</v>
      </c>
      <c r="AA47" s="5">
        <v>1.5</v>
      </c>
      <c r="AB47" s="5">
        <v>2</v>
      </c>
      <c r="AC47" s="5">
        <v>1.5</v>
      </c>
      <c r="AD47" s="5">
        <v>1.5</v>
      </c>
      <c r="AE47" s="5">
        <v>1.5</v>
      </c>
      <c r="AF47" s="5">
        <v>1</v>
      </c>
      <c r="AG47" s="5">
        <v>4</v>
      </c>
      <c r="AH47" s="14" t="s">
        <v>65</v>
      </c>
    </row>
    <row r="48" spans="1:34" x14ac:dyDescent="0.3">
      <c r="A48" s="67">
        <v>46</v>
      </c>
      <c r="B48" s="64" t="s">
        <v>51</v>
      </c>
      <c r="C48" s="50">
        <v>5.01</v>
      </c>
      <c r="D48" s="8">
        <v>1.31</v>
      </c>
      <c r="E48" s="3">
        <v>1.1100000000000001</v>
      </c>
      <c r="F48" s="3">
        <v>0.55000000000000004</v>
      </c>
      <c r="G48" s="3">
        <v>-15.48</v>
      </c>
      <c r="H48" s="8">
        <v>27.18</v>
      </c>
      <c r="I48" s="8">
        <v>30.45</v>
      </c>
      <c r="J48" s="5">
        <v>18.920000000000002</v>
      </c>
      <c r="K48" s="6">
        <v>-3.15</v>
      </c>
      <c r="L48" s="3">
        <v>-0.88</v>
      </c>
      <c r="M48" s="3">
        <v>11.1</v>
      </c>
      <c r="N48" s="3">
        <v>0.42</v>
      </c>
      <c r="O48" s="3">
        <v>-5.62</v>
      </c>
      <c r="P48" s="5">
        <v>0.32</v>
      </c>
      <c r="Q48" s="9">
        <v>221.37</v>
      </c>
      <c r="R48" s="9">
        <v>209.7</v>
      </c>
      <c r="S48" s="6">
        <v>164.08</v>
      </c>
      <c r="T48" s="57">
        <v>142.94</v>
      </c>
      <c r="U48" s="13">
        <v>14.3</v>
      </c>
      <c r="V48" s="5">
        <v>15</v>
      </c>
      <c r="W48" s="19">
        <v>67.5</v>
      </c>
      <c r="X48" s="37" t="s">
        <v>5</v>
      </c>
      <c r="Y48" s="14" t="s">
        <v>5</v>
      </c>
      <c r="Z48" s="13">
        <v>3.5</v>
      </c>
      <c r="AA48" s="5">
        <v>2</v>
      </c>
      <c r="AB48" s="5">
        <v>2</v>
      </c>
      <c r="AC48" s="5">
        <v>2</v>
      </c>
      <c r="AD48" s="5">
        <v>1</v>
      </c>
      <c r="AE48" s="5">
        <v>1</v>
      </c>
      <c r="AF48" s="5">
        <v>1</v>
      </c>
      <c r="AG48" s="5">
        <v>1</v>
      </c>
      <c r="AH48" s="14" t="s">
        <v>66</v>
      </c>
    </row>
    <row r="49" spans="1:34" x14ac:dyDescent="0.3">
      <c r="A49" s="67">
        <v>47</v>
      </c>
      <c r="B49" s="64" t="s">
        <v>57</v>
      </c>
      <c r="C49" s="55">
        <v>10.85</v>
      </c>
      <c r="D49" s="3">
        <v>-0.25</v>
      </c>
      <c r="E49" s="3">
        <v>-0.56000000000000005</v>
      </c>
      <c r="F49" s="3">
        <v>1.04</v>
      </c>
      <c r="G49" s="4">
        <v>-47.88</v>
      </c>
      <c r="H49" s="7">
        <v>29.26</v>
      </c>
      <c r="I49" s="8">
        <v>30.44</v>
      </c>
      <c r="J49" s="5">
        <v>21.72</v>
      </c>
      <c r="K49" s="3">
        <v>-0.79</v>
      </c>
      <c r="L49" s="3">
        <v>-1.05</v>
      </c>
      <c r="M49" s="3">
        <v>10.38</v>
      </c>
      <c r="N49" s="3">
        <v>3.49</v>
      </c>
      <c r="O49" s="3">
        <v>-6.65</v>
      </c>
      <c r="P49" s="5">
        <v>-0.27</v>
      </c>
      <c r="Q49" s="7">
        <v>193.43</v>
      </c>
      <c r="R49" s="7">
        <v>190.08</v>
      </c>
      <c r="S49" s="6">
        <v>161.6</v>
      </c>
      <c r="T49" s="52">
        <v>139.22</v>
      </c>
      <c r="U49" s="13">
        <v>18</v>
      </c>
      <c r="V49" s="5">
        <v>18.2</v>
      </c>
      <c r="W49" s="19">
        <v>86.5</v>
      </c>
      <c r="X49" s="37" t="s">
        <v>5</v>
      </c>
      <c r="Y49" s="14" t="s">
        <v>5</v>
      </c>
      <c r="Z49" s="13">
        <v>2</v>
      </c>
      <c r="AA49" s="5">
        <v>1.5</v>
      </c>
      <c r="AB49" s="5">
        <v>2</v>
      </c>
      <c r="AC49" s="5">
        <v>1.5</v>
      </c>
      <c r="AD49" s="5">
        <v>1.5</v>
      </c>
      <c r="AE49" s="5">
        <v>3</v>
      </c>
      <c r="AF49" s="5">
        <v>1</v>
      </c>
      <c r="AG49" s="5">
        <v>3</v>
      </c>
      <c r="AH49" s="14" t="s">
        <v>65</v>
      </c>
    </row>
    <row r="50" spans="1:34" x14ac:dyDescent="0.3">
      <c r="A50" s="67">
        <v>48</v>
      </c>
      <c r="B50" s="64" t="s">
        <v>54</v>
      </c>
      <c r="C50" s="50">
        <v>7.53</v>
      </c>
      <c r="D50" s="3">
        <v>-0.01</v>
      </c>
      <c r="E50" s="3">
        <v>-0.06</v>
      </c>
      <c r="F50" s="3">
        <v>0.79</v>
      </c>
      <c r="G50" s="3">
        <v>-23.02</v>
      </c>
      <c r="H50" s="3">
        <v>3.25</v>
      </c>
      <c r="I50" s="3">
        <v>13.65</v>
      </c>
      <c r="J50" s="5">
        <v>6.14</v>
      </c>
      <c r="K50" s="7">
        <v>-2.48</v>
      </c>
      <c r="L50" s="8">
        <v>-2</v>
      </c>
      <c r="M50" s="3">
        <v>10.11</v>
      </c>
      <c r="N50" s="4">
        <v>4.7699999999999996</v>
      </c>
      <c r="O50" s="3">
        <v>-4.46</v>
      </c>
      <c r="P50" s="5">
        <v>-0.66</v>
      </c>
      <c r="Q50" s="7">
        <v>194.16</v>
      </c>
      <c r="R50" s="3">
        <v>178.87</v>
      </c>
      <c r="S50" s="3">
        <v>151.44999999999999</v>
      </c>
      <c r="T50" s="51">
        <v>133.30000000000001</v>
      </c>
      <c r="U50" s="13">
        <v>15</v>
      </c>
      <c r="V50" s="5">
        <v>15</v>
      </c>
      <c r="W50" s="19">
        <v>75</v>
      </c>
      <c r="X50" s="37" t="s">
        <v>3</v>
      </c>
      <c r="Y50" s="14" t="s">
        <v>3</v>
      </c>
      <c r="Z50" s="13">
        <v>2</v>
      </c>
      <c r="AA50" s="5">
        <v>2</v>
      </c>
      <c r="AB50" s="5">
        <v>2</v>
      </c>
      <c r="AC50" s="5">
        <v>1.5</v>
      </c>
      <c r="AD50" s="5">
        <v>1.5</v>
      </c>
      <c r="AE50" s="5">
        <v>1</v>
      </c>
      <c r="AF50" s="5">
        <v>2</v>
      </c>
      <c r="AG50" s="5">
        <v>1</v>
      </c>
      <c r="AH50" s="14" t="s">
        <v>65</v>
      </c>
    </row>
    <row r="51" spans="1:34" x14ac:dyDescent="0.3">
      <c r="A51" s="67">
        <v>49</v>
      </c>
      <c r="B51" s="64" t="s">
        <v>53</v>
      </c>
      <c r="C51" s="50">
        <v>7.55</v>
      </c>
      <c r="D51" s="3">
        <v>0.57999999999999996</v>
      </c>
      <c r="E51" s="3">
        <v>1.23</v>
      </c>
      <c r="F51" s="3">
        <v>1.37</v>
      </c>
      <c r="G51" s="7">
        <v>-56.71</v>
      </c>
      <c r="H51" s="3">
        <v>17.46</v>
      </c>
      <c r="I51" s="3">
        <v>23.06</v>
      </c>
      <c r="J51" s="5">
        <v>21.55</v>
      </c>
      <c r="K51" s="3">
        <v>-1.54</v>
      </c>
      <c r="L51" s="3">
        <v>0.12</v>
      </c>
      <c r="M51" s="3">
        <v>3.77</v>
      </c>
      <c r="N51" s="3">
        <v>1.42</v>
      </c>
      <c r="O51" s="3">
        <v>-6.02</v>
      </c>
      <c r="P51" s="5">
        <v>-0.14000000000000001</v>
      </c>
      <c r="Q51" s="8">
        <v>185.7</v>
      </c>
      <c r="R51" s="3">
        <v>178.89</v>
      </c>
      <c r="S51" s="4">
        <v>153.78</v>
      </c>
      <c r="T51" s="51">
        <v>133.19999999999999</v>
      </c>
      <c r="U51" s="13">
        <v>16.7</v>
      </c>
      <c r="V51" s="5">
        <v>17.399999999999999</v>
      </c>
      <c r="W51" s="19">
        <v>74</v>
      </c>
      <c r="X51" s="37" t="s">
        <v>5</v>
      </c>
      <c r="Y51" s="14" t="s">
        <v>3</v>
      </c>
      <c r="Z51" s="13">
        <v>3</v>
      </c>
      <c r="AA51" s="5">
        <v>3</v>
      </c>
      <c r="AB51" s="5">
        <v>2</v>
      </c>
      <c r="AC51" s="5">
        <v>2</v>
      </c>
      <c r="AD51" s="5">
        <v>1.5</v>
      </c>
      <c r="AE51" s="5">
        <v>1</v>
      </c>
      <c r="AF51" s="5">
        <v>1</v>
      </c>
      <c r="AG51" s="5">
        <v>2</v>
      </c>
      <c r="AH51" s="14" t="s">
        <v>65</v>
      </c>
    </row>
    <row r="52" spans="1:34" x14ac:dyDescent="0.3">
      <c r="A52" s="67">
        <v>50</v>
      </c>
      <c r="B52" s="64" t="s">
        <v>63</v>
      </c>
      <c r="C52" s="50">
        <v>8.91</v>
      </c>
      <c r="D52" s="3">
        <v>0.77</v>
      </c>
      <c r="E52" s="3">
        <v>0.6</v>
      </c>
      <c r="F52" s="6">
        <v>4.16</v>
      </c>
      <c r="G52" s="3">
        <v>-20.03</v>
      </c>
      <c r="H52" s="8">
        <v>25.05</v>
      </c>
      <c r="I52" s="7">
        <v>32.06</v>
      </c>
      <c r="J52" s="12">
        <v>24.28</v>
      </c>
      <c r="K52" s="7">
        <v>-2.4500000000000002</v>
      </c>
      <c r="L52" s="3">
        <v>-0.9</v>
      </c>
      <c r="M52" s="3">
        <v>9.98</v>
      </c>
      <c r="N52" s="3">
        <v>2.4300000000000002</v>
      </c>
      <c r="O52" s="3">
        <v>-6.17</v>
      </c>
      <c r="P52" s="5">
        <v>-0.14000000000000001</v>
      </c>
      <c r="Q52" s="9">
        <v>221.43</v>
      </c>
      <c r="R52" s="9">
        <v>218.29</v>
      </c>
      <c r="S52" s="9">
        <v>172.28</v>
      </c>
      <c r="T52" s="53">
        <v>158.05000000000001</v>
      </c>
      <c r="U52" s="13">
        <v>15.4</v>
      </c>
      <c r="V52" s="5">
        <v>16.899999999999999</v>
      </c>
      <c r="W52" s="19">
        <v>75.5</v>
      </c>
      <c r="X52" s="37" t="s">
        <v>5</v>
      </c>
      <c r="Y52" s="14" t="s">
        <v>5</v>
      </c>
      <c r="Z52" s="13">
        <v>2.5</v>
      </c>
      <c r="AA52" s="5">
        <v>1.5</v>
      </c>
      <c r="AB52" s="5">
        <v>1.5</v>
      </c>
      <c r="AC52" s="5">
        <v>1.5</v>
      </c>
      <c r="AD52" s="5">
        <v>1.5</v>
      </c>
      <c r="AE52" s="5">
        <v>1</v>
      </c>
      <c r="AF52" s="5">
        <v>1</v>
      </c>
      <c r="AG52" s="5">
        <v>2</v>
      </c>
      <c r="AH52" s="14" t="s">
        <v>66</v>
      </c>
    </row>
    <row r="53" spans="1:34" x14ac:dyDescent="0.3">
      <c r="A53" s="67">
        <v>51</v>
      </c>
      <c r="B53" s="64" t="s">
        <v>64</v>
      </c>
      <c r="C53" s="50">
        <v>7.42</v>
      </c>
      <c r="D53" s="3">
        <v>0.7</v>
      </c>
      <c r="E53" s="3">
        <v>0.06</v>
      </c>
      <c r="F53" s="6">
        <v>3.82</v>
      </c>
      <c r="G53" s="6">
        <v>-60.8</v>
      </c>
      <c r="H53" s="7">
        <v>29.59</v>
      </c>
      <c r="I53" s="8">
        <v>31.26</v>
      </c>
      <c r="J53" s="5">
        <v>17.55</v>
      </c>
      <c r="K53" s="3">
        <v>-1.82</v>
      </c>
      <c r="L53" s="8">
        <v>-2.11</v>
      </c>
      <c r="M53" s="7">
        <v>19.59</v>
      </c>
      <c r="N53" s="3">
        <v>2.61</v>
      </c>
      <c r="O53" s="3">
        <v>-14.55</v>
      </c>
      <c r="P53" s="5">
        <v>-0.24</v>
      </c>
      <c r="Q53" s="9">
        <v>212</v>
      </c>
      <c r="R53" s="6">
        <v>204.04</v>
      </c>
      <c r="S53" s="6">
        <v>167.55</v>
      </c>
      <c r="T53" s="53">
        <v>150.47999999999999</v>
      </c>
      <c r="U53" s="13">
        <v>16.399999999999999</v>
      </c>
      <c r="V53" s="5">
        <v>16.399999999999999</v>
      </c>
      <c r="W53" s="19">
        <v>61</v>
      </c>
      <c r="X53" s="37" t="s">
        <v>5</v>
      </c>
      <c r="Y53" s="14" t="s">
        <v>5</v>
      </c>
      <c r="Z53" s="13">
        <v>3</v>
      </c>
      <c r="AA53" s="5">
        <v>2</v>
      </c>
      <c r="AB53" s="5">
        <v>2</v>
      </c>
      <c r="AC53" s="5">
        <v>2</v>
      </c>
      <c r="AD53" s="5">
        <v>1.5</v>
      </c>
      <c r="AE53" s="5">
        <v>1.5</v>
      </c>
      <c r="AF53" s="5">
        <v>1</v>
      </c>
      <c r="AG53" s="5">
        <v>1.5</v>
      </c>
      <c r="AH53" s="14" t="s">
        <v>66</v>
      </c>
    </row>
    <row r="54" spans="1:34" x14ac:dyDescent="0.3">
      <c r="A54" s="67">
        <v>52</v>
      </c>
      <c r="B54" s="64" t="s">
        <v>55</v>
      </c>
      <c r="C54" s="50">
        <v>4.2699999999999996</v>
      </c>
      <c r="D54" s="6">
        <v>2.17</v>
      </c>
      <c r="E54" s="3">
        <v>0.89</v>
      </c>
      <c r="F54" s="3">
        <v>1.38</v>
      </c>
      <c r="G54" s="4">
        <v>-44.45</v>
      </c>
      <c r="H54" s="8">
        <v>27.75</v>
      </c>
      <c r="I54" s="8">
        <v>29.19</v>
      </c>
      <c r="J54" s="5">
        <v>18.079999999999998</v>
      </c>
      <c r="K54" s="6">
        <v>-3.38</v>
      </c>
      <c r="L54" s="3">
        <v>-1.58</v>
      </c>
      <c r="M54" s="3">
        <v>13.57</v>
      </c>
      <c r="N54" s="3">
        <v>-1.23</v>
      </c>
      <c r="O54" s="3">
        <v>-7</v>
      </c>
      <c r="P54" s="5">
        <v>0.26</v>
      </c>
      <c r="Q54" s="9">
        <v>228.55</v>
      </c>
      <c r="R54" s="9">
        <v>212.13</v>
      </c>
      <c r="S54" s="6">
        <v>164.73</v>
      </c>
      <c r="T54" s="57">
        <v>144.22999999999999</v>
      </c>
      <c r="U54" s="13">
        <v>15.1</v>
      </c>
      <c r="V54" s="5">
        <v>15.9</v>
      </c>
      <c r="W54" s="19">
        <v>74</v>
      </c>
      <c r="X54" s="37" t="s">
        <v>3</v>
      </c>
      <c r="Y54" s="14" t="s">
        <v>3</v>
      </c>
      <c r="Z54" s="13">
        <v>4</v>
      </c>
      <c r="AA54" s="5">
        <v>2.5</v>
      </c>
      <c r="AB54" s="5">
        <v>2</v>
      </c>
      <c r="AC54" s="5">
        <v>2</v>
      </c>
      <c r="AD54" s="5">
        <v>1</v>
      </c>
      <c r="AE54" s="5">
        <v>1.5</v>
      </c>
      <c r="AF54" s="5">
        <v>1</v>
      </c>
      <c r="AG54" s="5">
        <v>3</v>
      </c>
      <c r="AH54" s="14" t="s">
        <v>65</v>
      </c>
    </row>
    <row r="55" spans="1:34" x14ac:dyDescent="0.3">
      <c r="A55" s="67">
        <v>53</v>
      </c>
      <c r="B55" s="64" t="s">
        <v>52</v>
      </c>
      <c r="C55" s="50">
        <v>7.36</v>
      </c>
      <c r="D55" s="3">
        <v>-0.05</v>
      </c>
      <c r="E55" s="3">
        <v>0.18</v>
      </c>
      <c r="F55" s="3">
        <v>1.39</v>
      </c>
      <c r="G55" s="3">
        <v>-6.72</v>
      </c>
      <c r="H55" s="8">
        <v>25.84</v>
      </c>
      <c r="I55" s="3">
        <v>24.29</v>
      </c>
      <c r="J55" s="5">
        <v>14.38</v>
      </c>
      <c r="K55" s="8">
        <v>-2.2599999999999998</v>
      </c>
      <c r="L55" s="3">
        <v>-1.52</v>
      </c>
      <c r="M55" s="3">
        <v>13.15</v>
      </c>
      <c r="N55" s="3">
        <v>-2.74</v>
      </c>
      <c r="O55" s="3">
        <v>-3.13</v>
      </c>
      <c r="P55" s="5">
        <v>-0.34</v>
      </c>
      <c r="Q55" s="7">
        <v>197.62</v>
      </c>
      <c r="R55" s="7">
        <v>191.61</v>
      </c>
      <c r="S55" s="4">
        <v>156.37</v>
      </c>
      <c r="T55" s="57">
        <v>142.77000000000001</v>
      </c>
      <c r="U55" s="13">
        <v>15.9</v>
      </c>
      <c r="V55" s="5">
        <v>17.100000000000001</v>
      </c>
      <c r="W55" s="19">
        <v>67.5</v>
      </c>
      <c r="X55" s="37" t="s">
        <v>3</v>
      </c>
      <c r="Y55" s="14" t="s">
        <v>3</v>
      </c>
      <c r="Z55" s="13">
        <v>2</v>
      </c>
      <c r="AA55" s="5">
        <v>2</v>
      </c>
      <c r="AB55" s="5">
        <v>2</v>
      </c>
      <c r="AC55" s="5">
        <v>2</v>
      </c>
      <c r="AD55" s="5">
        <v>1.5</v>
      </c>
      <c r="AE55" s="5">
        <v>1</v>
      </c>
      <c r="AF55" s="5">
        <v>1</v>
      </c>
      <c r="AG55" s="5">
        <v>2.5</v>
      </c>
      <c r="AH55" s="14" t="s">
        <v>65</v>
      </c>
    </row>
    <row r="56" spans="1:34" x14ac:dyDescent="0.3">
      <c r="A56" s="67">
        <v>54</v>
      </c>
      <c r="B56" s="64" t="s">
        <v>56</v>
      </c>
      <c r="C56" s="55">
        <v>10.65</v>
      </c>
      <c r="D56" s="3">
        <v>-0.13</v>
      </c>
      <c r="E56" s="3">
        <v>0.11</v>
      </c>
      <c r="F56" s="3">
        <v>1.8</v>
      </c>
      <c r="G56" s="3">
        <v>9.43</v>
      </c>
      <c r="H56" s="7">
        <v>30.1</v>
      </c>
      <c r="I56" s="7">
        <v>32.32</v>
      </c>
      <c r="J56" s="5">
        <v>17.18</v>
      </c>
      <c r="K56" s="8">
        <v>-2.23</v>
      </c>
      <c r="L56" s="7">
        <v>-2.54</v>
      </c>
      <c r="M56" s="3">
        <v>11.78</v>
      </c>
      <c r="N56" s="3">
        <v>0.14000000000000001</v>
      </c>
      <c r="O56" s="3">
        <v>-2.82</v>
      </c>
      <c r="P56" s="5">
        <v>-0.05</v>
      </c>
      <c r="Q56" s="6">
        <v>207.4</v>
      </c>
      <c r="R56" s="6">
        <v>201.15</v>
      </c>
      <c r="S56" s="7">
        <v>158.03</v>
      </c>
      <c r="T56" s="57">
        <v>143.06</v>
      </c>
      <c r="U56" s="13">
        <v>15.7</v>
      </c>
      <c r="V56" s="5">
        <v>16.7</v>
      </c>
      <c r="W56" s="19">
        <v>78</v>
      </c>
      <c r="X56" s="37" t="s">
        <v>5</v>
      </c>
      <c r="Y56" s="14" t="s">
        <v>5</v>
      </c>
      <c r="Z56" s="13">
        <v>3</v>
      </c>
      <c r="AA56" s="5">
        <v>2</v>
      </c>
      <c r="AB56" s="5">
        <v>2</v>
      </c>
      <c r="AC56" s="5">
        <v>1.5</v>
      </c>
      <c r="AD56" s="5">
        <v>1.5</v>
      </c>
      <c r="AE56" s="5">
        <v>1.5</v>
      </c>
      <c r="AF56" s="5">
        <v>1</v>
      </c>
      <c r="AG56" s="5">
        <v>5</v>
      </c>
      <c r="AH56" s="14" t="s">
        <v>65</v>
      </c>
    </row>
    <row r="57" spans="1:34" x14ac:dyDescent="0.3">
      <c r="A57" s="67">
        <v>55</v>
      </c>
      <c r="B57" s="64" t="s">
        <v>58</v>
      </c>
      <c r="C57" s="50">
        <v>1.78</v>
      </c>
      <c r="D57" s="3">
        <v>0.94</v>
      </c>
      <c r="E57" s="3">
        <v>0.87</v>
      </c>
      <c r="F57" s="3">
        <v>1</v>
      </c>
      <c r="G57" s="3">
        <v>-19.63</v>
      </c>
      <c r="H57" s="8">
        <v>27.91</v>
      </c>
      <c r="I57" s="3">
        <v>26.32</v>
      </c>
      <c r="J57" s="5">
        <v>13.59</v>
      </c>
      <c r="K57" s="8">
        <v>-2.31</v>
      </c>
      <c r="L57" s="3">
        <v>-0.79</v>
      </c>
      <c r="M57" s="3">
        <v>14.35</v>
      </c>
      <c r="N57" s="3">
        <v>-0.41</v>
      </c>
      <c r="O57" s="3">
        <v>-7.06</v>
      </c>
      <c r="P57" s="5">
        <v>0.11</v>
      </c>
      <c r="Q57" s="6">
        <v>199.26</v>
      </c>
      <c r="R57" s="7">
        <v>189.35</v>
      </c>
      <c r="S57" s="4">
        <v>153.16999999999999</v>
      </c>
      <c r="T57" s="51">
        <v>133.97999999999999</v>
      </c>
      <c r="U57" s="13">
        <v>15</v>
      </c>
      <c r="V57" s="5">
        <v>16</v>
      </c>
      <c r="W57" s="19">
        <v>55.5</v>
      </c>
      <c r="X57" s="37" t="s">
        <v>5</v>
      </c>
      <c r="Y57" s="14" t="s">
        <v>5</v>
      </c>
      <c r="Z57" s="13">
        <v>3</v>
      </c>
      <c r="AA57" s="5">
        <v>2</v>
      </c>
      <c r="AB57" s="5">
        <v>1</v>
      </c>
      <c r="AC57" s="5">
        <v>1.5</v>
      </c>
      <c r="AD57" s="5">
        <v>1.5</v>
      </c>
      <c r="AE57" s="5">
        <v>1</v>
      </c>
      <c r="AF57" s="5">
        <v>1</v>
      </c>
      <c r="AG57" s="5">
        <v>2.5</v>
      </c>
      <c r="AH57" s="14" t="s">
        <v>65</v>
      </c>
    </row>
    <row r="58" spans="1:34" x14ac:dyDescent="0.3">
      <c r="A58" s="67">
        <v>56</v>
      </c>
      <c r="B58" s="64" t="s">
        <v>59</v>
      </c>
      <c r="C58" s="50">
        <v>6.42</v>
      </c>
      <c r="D58" s="3">
        <v>0.87</v>
      </c>
      <c r="E58" s="3">
        <v>0.51</v>
      </c>
      <c r="F58" s="3">
        <v>1.22</v>
      </c>
      <c r="G58" s="4">
        <v>-41.98</v>
      </c>
      <c r="H58" s="3">
        <v>22.92</v>
      </c>
      <c r="I58" s="8">
        <v>27.74</v>
      </c>
      <c r="J58" s="5">
        <v>16.63</v>
      </c>
      <c r="K58" s="7">
        <v>-2.5299999999999998</v>
      </c>
      <c r="L58" s="3">
        <v>-1.01</v>
      </c>
      <c r="M58" s="3">
        <v>5.69</v>
      </c>
      <c r="N58" s="3">
        <v>1.1499999999999999</v>
      </c>
      <c r="O58" s="3">
        <v>-8.3800000000000008</v>
      </c>
      <c r="P58" s="5">
        <v>-0.11</v>
      </c>
      <c r="Q58" s="9">
        <v>219.56</v>
      </c>
      <c r="R58" s="9">
        <v>208.01</v>
      </c>
      <c r="S58" s="9">
        <v>171.91</v>
      </c>
      <c r="T58" s="56">
        <v>146.68</v>
      </c>
      <c r="U58" s="13">
        <v>14.9</v>
      </c>
      <c r="V58" s="5">
        <v>16.7</v>
      </c>
      <c r="W58" s="19">
        <v>73</v>
      </c>
      <c r="X58" s="37" t="s">
        <v>5</v>
      </c>
      <c r="Y58" s="14" t="s">
        <v>5</v>
      </c>
      <c r="Z58" s="13">
        <v>2.5</v>
      </c>
      <c r="AA58" s="5">
        <v>2</v>
      </c>
      <c r="AB58" s="5">
        <v>2</v>
      </c>
      <c r="AC58" s="5">
        <v>2</v>
      </c>
      <c r="AD58" s="5">
        <v>1.5</v>
      </c>
      <c r="AE58" s="5">
        <v>1</v>
      </c>
      <c r="AF58" s="5">
        <v>1</v>
      </c>
      <c r="AG58" s="5">
        <v>1</v>
      </c>
      <c r="AH58" s="14" t="s">
        <v>65</v>
      </c>
    </row>
    <row r="59" spans="1:34" x14ac:dyDescent="0.3">
      <c r="A59" s="67">
        <v>57</v>
      </c>
      <c r="B59" s="64" t="s">
        <v>60</v>
      </c>
      <c r="C59" s="50">
        <v>8.2100000000000009</v>
      </c>
      <c r="D59" s="3">
        <v>0.17</v>
      </c>
      <c r="E59" s="3">
        <v>0.89</v>
      </c>
      <c r="F59" s="3">
        <v>1.36</v>
      </c>
      <c r="G59" s="3">
        <v>-28.09</v>
      </c>
      <c r="H59" s="3">
        <v>23.89</v>
      </c>
      <c r="I59" s="8">
        <v>30.46</v>
      </c>
      <c r="J59" s="5">
        <v>21.7</v>
      </c>
      <c r="K59" s="6">
        <v>-2.92</v>
      </c>
      <c r="L59" s="3">
        <v>-1.3</v>
      </c>
      <c r="M59" s="3">
        <v>8.98</v>
      </c>
      <c r="N59" s="3">
        <v>0.99</v>
      </c>
      <c r="O59" s="3">
        <v>-5.83</v>
      </c>
      <c r="P59" s="5">
        <v>-0.21</v>
      </c>
      <c r="Q59" s="9">
        <v>225.27</v>
      </c>
      <c r="R59" s="9">
        <v>215.5</v>
      </c>
      <c r="S59" s="9">
        <v>173.73</v>
      </c>
      <c r="T59" s="56">
        <v>146.08000000000001</v>
      </c>
      <c r="U59" s="13">
        <v>15.2</v>
      </c>
      <c r="V59" s="5">
        <v>15.5</v>
      </c>
      <c r="W59" s="19">
        <v>79.5</v>
      </c>
      <c r="X59" s="37" t="s">
        <v>5</v>
      </c>
      <c r="Y59" s="14" t="s">
        <v>5</v>
      </c>
      <c r="Z59" s="13">
        <v>3</v>
      </c>
      <c r="AA59" s="5">
        <v>2</v>
      </c>
      <c r="AB59" s="5">
        <v>2</v>
      </c>
      <c r="AC59" s="5">
        <v>2</v>
      </c>
      <c r="AD59" s="5">
        <v>1</v>
      </c>
      <c r="AE59" s="5">
        <v>1</v>
      </c>
      <c r="AF59" s="5">
        <v>1</v>
      </c>
      <c r="AG59" s="5">
        <v>1</v>
      </c>
      <c r="AH59" s="14" t="s">
        <v>65</v>
      </c>
    </row>
    <row r="60" spans="1:34" x14ac:dyDescent="0.3">
      <c r="A60" s="67">
        <v>58</v>
      </c>
      <c r="B60" s="64" t="s">
        <v>61</v>
      </c>
      <c r="C60" s="50">
        <v>7.18</v>
      </c>
      <c r="D60" s="3">
        <v>-0.3</v>
      </c>
      <c r="E60" s="3">
        <v>0.08</v>
      </c>
      <c r="F60" s="3">
        <v>1.24</v>
      </c>
      <c r="G60" s="3">
        <v>16.93</v>
      </c>
      <c r="H60" s="6">
        <v>35.29</v>
      </c>
      <c r="I60" s="6">
        <v>40.58</v>
      </c>
      <c r="J60" s="11">
        <v>30.39</v>
      </c>
      <c r="K60" s="6">
        <v>-3.22</v>
      </c>
      <c r="L60" s="3">
        <v>0.67</v>
      </c>
      <c r="M60" s="3">
        <v>5.7</v>
      </c>
      <c r="N60" s="3">
        <v>-4.28</v>
      </c>
      <c r="O60" s="3">
        <v>-2.2599999999999998</v>
      </c>
      <c r="P60" s="5">
        <v>0.27</v>
      </c>
      <c r="Q60" s="9">
        <v>219.55</v>
      </c>
      <c r="R60" s="9">
        <v>214.77</v>
      </c>
      <c r="S60" s="6">
        <v>163.59</v>
      </c>
      <c r="T60" s="56">
        <v>147.02000000000001</v>
      </c>
      <c r="U60" s="13">
        <v>13.9</v>
      </c>
      <c r="V60" s="5">
        <v>16</v>
      </c>
      <c r="W60" s="19">
        <v>67</v>
      </c>
      <c r="X60" s="37" t="s">
        <v>9</v>
      </c>
      <c r="Y60" s="14" t="s">
        <v>17</v>
      </c>
      <c r="Z60" s="15">
        <v>3</v>
      </c>
      <c r="AA60" s="5">
        <v>1.5</v>
      </c>
      <c r="AB60" s="5">
        <v>2</v>
      </c>
      <c r="AC60" s="5">
        <v>2</v>
      </c>
      <c r="AD60" s="5">
        <v>2</v>
      </c>
      <c r="AE60" s="5">
        <v>3</v>
      </c>
      <c r="AF60" s="5">
        <v>1</v>
      </c>
      <c r="AG60" s="5">
        <v>2</v>
      </c>
      <c r="AH60" s="14" t="s">
        <v>65</v>
      </c>
    </row>
    <row r="61" spans="1:34" ht="14.4" thickBot="1" x14ac:dyDescent="0.35">
      <c r="A61" s="68">
        <v>59</v>
      </c>
      <c r="B61" s="65" t="s">
        <v>62</v>
      </c>
      <c r="C61" s="58">
        <v>2.86</v>
      </c>
      <c r="D61" s="20">
        <v>0.97</v>
      </c>
      <c r="E61" s="20">
        <v>1.05</v>
      </c>
      <c r="F61" s="20">
        <v>1.1000000000000001</v>
      </c>
      <c r="G61" s="20">
        <v>-0.68</v>
      </c>
      <c r="H61" s="20">
        <v>18.510000000000002</v>
      </c>
      <c r="I61" s="20">
        <v>21.08</v>
      </c>
      <c r="J61" s="21">
        <v>12.08</v>
      </c>
      <c r="K61" s="22">
        <v>-3.24</v>
      </c>
      <c r="L61" s="20">
        <v>0.02</v>
      </c>
      <c r="M61" s="20">
        <v>12.59</v>
      </c>
      <c r="N61" s="20">
        <v>-3.27</v>
      </c>
      <c r="O61" s="20">
        <v>-4.76</v>
      </c>
      <c r="P61" s="21">
        <v>-0.39</v>
      </c>
      <c r="Q61" s="22">
        <v>201.96</v>
      </c>
      <c r="R61" s="23">
        <v>189.48</v>
      </c>
      <c r="S61" s="20">
        <v>150.74</v>
      </c>
      <c r="T61" s="59">
        <v>140.83000000000001</v>
      </c>
      <c r="U61" s="24">
        <v>14.5</v>
      </c>
      <c r="V61" s="21">
        <v>15.8</v>
      </c>
      <c r="W61" s="25">
        <v>62</v>
      </c>
      <c r="X61" s="39" t="s">
        <v>5</v>
      </c>
      <c r="Y61" s="18" t="s">
        <v>5</v>
      </c>
      <c r="Z61" s="16">
        <v>2.5</v>
      </c>
      <c r="AA61" s="17">
        <v>2.5</v>
      </c>
      <c r="AB61" s="17">
        <v>2</v>
      </c>
      <c r="AC61" s="17">
        <v>1</v>
      </c>
      <c r="AD61" s="17">
        <v>2</v>
      </c>
      <c r="AE61" s="17">
        <v>1</v>
      </c>
      <c r="AF61" s="17">
        <v>1</v>
      </c>
      <c r="AG61" s="17">
        <v>2.5</v>
      </c>
      <c r="AH61" s="18" t="s">
        <v>65</v>
      </c>
    </row>
    <row r="62" spans="1:34" x14ac:dyDescent="0.3">
      <c r="B62" s="47" t="s">
        <v>84</v>
      </c>
      <c r="C62" s="60">
        <f>AVERAGE(C2:C61)</f>
        <v>7.3335593220338993</v>
      </c>
      <c r="D62" s="31">
        <f>AVERAGE(D2:D61)</f>
        <v>0.37118644067796613</v>
      </c>
      <c r="E62" s="31">
        <f>AVERAGE(E2:E61)</f>
        <v>0.27627118644067805</v>
      </c>
      <c r="F62" s="31">
        <f>AVERAGE(F2:F61)</f>
        <v>1.462542372881356</v>
      </c>
      <c r="G62" s="31">
        <f>AVERAGE(G2:G61)</f>
        <v>-21.393389830508472</v>
      </c>
      <c r="H62" s="31">
        <f>AVERAGE(H2:H61)</f>
        <v>23.121186440677963</v>
      </c>
      <c r="I62" s="32">
        <f>AVERAGE(I2:I61)</f>
        <v>27.130338983050848</v>
      </c>
      <c r="J62" s="33">
        <f>AVERAGE(J2:J61)</f>
        <v>18.5977966101695</v>
      </c>
      <c r="K62" s="34">
        <f>AVERAGE(K2:K61)</f>
        <v>-2.4711864406779664</v>
      </c>
      <c r="L62" s="31">
        <f>AVERAGE(L2:L61)</f>
        <v>-1.0096610169491524</v>
      </c>
      <c r="M62" s="31">
        <f>AVERAGE(M2:M61)</f>
        <v>8.815423728813558</v>
      </c>
      <c r="N62" s="31">
        <f>AVERAGE(N2:N61)</f>
        <v>0.21440677966101687</v>
      </c>
      <c r="O62" s="31">
        <f>AVERAGE(O2:O61)</f>
        <v>-3.8310169491525432</v>
      </c>
      <c r="P62" s="31">
        <f>AVERAGE(P2:P61)</f>
        <v>-0.14711864406779668</v>
      </c>
      <c r="Q62" s="35">
        <f>AVERAGE(Q2:Q61)</f>
        <v>206.41898305084746</v>
      </c>
      <c r="R62" s="35">
        <f>AVERAGE(R2:R61)</f>
        <v>196.0176271186441</v>
      </c>
      <c r="S62" s="34">
        <f>AVERAGE(S2:S61)</f>
        <v>158.86745762711865</v>
      </c>
      <c r="T62" s="61">
        <f>AVERAGE(T2:T61)</f>
        <v>139.42898305084748</v>
      </c>
      <c r="U62" s="44">
        <f t="shared" ref="U62:W62" si="0">AVERAGE(U2:U61)</f>
        <v>15.889830508474574</v>
      </c>
      <c r="V62" s="33">
        <f t="shared" si="0"/>
        <v>16.305084745762713</v>
      </c>
      <c r="W62" s="36">
        <f t="shared" si="0"/>
        <v>73.084745762711862</v>
      </c>
    </row>
    <row r="63" spans="1:34" x14ac:dyDescent="0.3">
      <c r="B63" s="48" t="s">
        <v>85</v>
      </c>
      <c r="C63" s="62">
        <f>MAX(C2:C61)</f>
        <v>13.07</v>
      </c>
      <c r="D63" s="29">
        <f>MAX(D2:D61)</f>
        <v>2.17</v>
      </c>
      <c r="E63" s="26">
        <f>MAX(E2:E61)</f>
        <v>1.78</v>
      </c>
      <c r="F63" s="29">
        <f>MAX(F3:F61)</f>
        <v>4.21</v>
      </c>
      <c r="G63" s="29">
        <f>MIN(G2:G61)</f>
        <v>-61.67</v>
      </c>
      <c r="H63" s="30">
        <f>MAX(H3:H61)</f>
        <v>38.409999999999997</v>
      </c>
      <c r="I63" s="30">
        <f>MAX(I3:I61)</f>
        <v>41.18</v>
      </c>
      <c r="J63" s="29">
        <f>MAX(J3:J61)</f>
        <v>32.1</v>
      </c>
      <c r="K63" s="29">
        <f>MIN(K2:K61)</f>
        <v>-3.5</v>
      </c>
      <c r="L63" s="29">
        <f>MIN(L2:L61)</f>
        <v>-2.54</v>
      </c>
      <c r="M63" s="28">
        <f>MAX(M2:M61)</f>
        <v>19.59</v>
      </c>
      <c r="N63" s="28">
        <f>MAX(N2:N61)</f>
        <v>5.8</v>
      </c>
      <c r="O63" s="29">
        <f>MAX(O2:O61)</f>
        <v>3.98</v>
      </c>
      <c r="P63" s="27">
        <f>MIN(P3:P61)</f>
        <v>-0.79</v>
      </c>
      <c r="Q63" s="30">
        <f>MAX(Q2:Q61)</f>
        <v>231.3</v>
      </c>
      <c r="R63" s="30">
        <f>MAX(R2:R61)</f>
        <v>224.12</v>
      </c>
      <c r="S63" s="30">
        <f>MAX(S2:S61)</f>
        <v>174.27</v>
      </c>
      <c r="T63" s="63">
        <f>MAX(T2:T61)</f>
        <v>158.05000000000001</v>
      </c>
      <c r="U63" s="45">
        <f t="shared" ref="U63:W63" si="1">MAX(U2:U61)</f>
        <v>18</v>
      </c>
      <c r="V63" s="27">
        <f t="shared" si="1"/>
        <v>18.8</v>
      </c>
      <c r="W63" s="38">
        <f t="shared" si="1"/>
        <v>88.5</v>
      </c>
    </row>
    <row r="64" spans="1:34" ht="14.4" thickBot="1" x14ac:dyDescent="0.35">
      <c r="B64" s="49" t="s">
        <v>86</v>
      </c>
      <c r="C64" s="46">
        <f>MIN(C3:C61)</f>
        <v>1.78</v>
      </c>
      <c r="D64" s="40">
        <f>MIN(D3:D61)</f>
        <v>-0.64</v>
      </c>
      <c r="E64" s="40">
        <f>MIN(E3:E61)</f>
        <v>-1.38</v>
      </c>
      <c r="F64" s="40">
        <f>MIN(F3:F61)</f>
        <v>-0.9</v>
      </c>
      <c r="G64" s="40">
        <f>MAX(G3:G61)</f>
        <v>41.97</v>
      </c>
      <c r="H64" s="40">
        <f>MIN(H3:H61)</f>
        <v>3.25</v>
      </c>
      <c r="I64" s="40">
        <f>MIN(I3:I61)</f>
        <v>10.199999999999999</v>
      </c>
      <c r="J64" s="40">
        <f>MIN(J3:J61)</f>
        <v>6.14</v>
      </c>
      <c r="K64" s="40">
        <f>MAX(K3:K61)</f>
        <v>-0.79</v>
      </c>
      <c r="L64" s="40">
        <f>MAX(L3:L61)</f>
        <v>1.26</v>
      </c>
      <c r="M64" s="40">
        <f>MIN(M3:M61)</f>
        <v>-1.06</v>
      </c>
      <c r="N64" s="40">
        <f>MIN(N3:N61)</f>
        <v>-4.28</v>
      </c>
      <c r="O64" s="40">
        <f>MIN(O3:O61)</f>
        <v>-14.55</v>
      </c>
      <c r="P64" s="41">
        <f>MAX(P2:P61)</f>
        <v>0.57999999999999996</v>
      </c>
      <c r="Q64" s="42">
        <f>MIN(Q3:Q61)</f>
        <v>185.7</v>
      </c>
      <c r="R64" s="40">
        <f>MIN(R3:R61)</f>
        <v>176.48</v>
      </c>
      <c r="S64" s="40">
        <f>MIN(S3:S61)</f>
        <v>141.01</v>
      </c>
      <c r="T64" s="43">
        <f>MIN(T3:T61)</f>
        <v>125.6</v>
      </c>
      <c r="U64" s="46">
        <f t="shared" ref="U64:W64" si="2">MIN(U3:U61)</f>
        <v>13.9</v>
      </c>
      <c r="V64" s="40">
        <f t="shared" si="2"/>
        <v>14.5</v>
      </c>
      <c r="W64" s="43">
        <f t="shared" si="2"/>
        <v>55.5</v>
      </c>
    </row>
  </sheetData>
  <sortState xmlns:xlrd2="http://schemas.microsoft.com/office/spreadsheetml/2017/richdata2" ref="B3:AH61">
    <sortCondition ref="B3:B61"/>
  </sortState>
  <mergeCells count="4">
    <mergeCell ref="C1:T1"/>
    <mergeCell ref="U1:W1"/>
    <mergeCell ref="Z1:AH1"/>
    <mergeCell ref="X1:Y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0C6C2-9E6E-4922-9840-5CFBD79411F7}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5AD35-2A66-47C8-88CC-C26B60EADC93}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 data</vt:lpstr>
      <vt:lpstr>Objective</vt:lpstr>
      <vt:lpstr>Visual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Brian Robins</dc:creator>
  <cp:lastModifiedBy>Brian Robins</cp:lastModifiedBy>
  <dcterms:created xsi:type="dcterms:W3CDTF">2025-10-31T00:13:43Z</dcterms:created>
  <dcterms:modified xsi:type="dcterms:W3CDTF">2025-10-31T01:45:16Z</dcterms:modified>
</cp:coreProperties>
</file>